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firstSheet="2" activeTab="5"/>
  </bookViews>
  <sheets>
    <sheet name="公开-设备" sheetId="1" r:id="rId1"/>
    <sheet name="公开-配件" sheetId="3" r:id="rId2"/>
    <sheet name="公开-支护" sheetId="5" r:id="rId3"/>
    <sheet name="公开-汽配" sheetId="7" r:id="rId4"/>
    <sheet name="直接-设备" sheetId="2" r:id="rId5"/>
    <sheet name="直接-配件" sheetId="4" r:id="rId6"/>
    <sheet name="直接-支护" sheetId="6" r:id="rId7"/>
  </sheets>
  <definedNames>
    <definedName name="_xlnm._FilterDatabase" localSheetId="1" hidden="1">'公开-配件'!#REF!</definedName>
    <definedName name="_xlnm.Print_Area" localSheetId="1">'公开-配件'!$A$32:$T$121</definedName>
    <definedName name="_xlnm._FilterDatabase" localSheetId="5" hidden="1">'直接-配件'!#REF!</definedName>
    <definedName name="_xlnm.Print_Area" localSheetId="5">'直接-配件'!$A$1:$T$112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<sst xmlns="http://schemas.openxmlformats.org/spreadsheetml/2006/main" count="5944" uniqueCount="1622">
  <si>
    <t>2026年自采设备十批次计划明细表</t>
  </si>
  <si>
    <t>设备采购科</t>
  </si>
  <si>
    <t>单位：万元</t>
  </si>
  <si>
    <t>序号</t>
  </si>
  <si>
    <t>标段号</t>
  </si>
  <si>
    <t>设备名称</t>
  </si>
  <si>
    <t>型号</t>
  </si>
  <si>
    <t>单位</t>
  </si>
  <si>
    <t>数量</t>
  </si>
  <si>
    <t>计划单价</t>
  </si>
  <si>
    <t>合计金额</t>
  </si>
  <si>
    <t>采购方式</t>
  </si>
  <si>
    <t>提报单位</t>
  </si>
  <si>
    <t>批示人</t>
  </si>
  <si>
    <t>备注</t>
  </si>
  <si>
    <t>合计</t>
  </si>
  <si>
    <t>QTH2026设备SB10-001</t>
  </si>
  <si>
    <t>矿用隔爆型交流变频器</t>
  </si>
  <si>
    <t>BPB-45/660</t>
  </si>
  <si>
    <t>台</t>
  </si>
  <si>
    <t>公开招标</t>
  </si>
  <si>
    <t>建设煤矿</t>
  </si>
  <si>
    <t>QTH2026设备SB10-002</t>
  </si>
  <si>
    <t>钢丝绳张力自动平衡悬挂装置</t>
  </si>
  <si>
    <t>XSZ2000</t>
  </si>
  <si>
    <t>套</t>
  </si>
  <si>
    <t>新兴煤矿</t>
  </si>
  <si>
    <t>QTH2026设备SB10-003</t>
  </si>
  <si>
    <t>矿震自动语音报警与辅助分析系统</t>
  </si>
  <si>
    <t>MTAW</t>
  </si>
  <si>
    <t>QTH2026设备SB10-004</t>
  </si>
  <si>
    <t>金属带锯床</t>
  </si>
  <si>
    <t>HC-28SA</t>
  </si>
  <si>
    <t>联合冲剪机</t>
  </si>
  <si>
    <t>QA32-228</t>
  </si>
  <si>
    <t>QTH2026设备SB10-005</t>
  </si>
  <si>
    <t>高磨切割坡口机</t>
  </si>
  <si>
    <t>GTSEM680/300mm</t>
  </si>
  <si>
    <t>新兴煤矿选煤厂</t>
  </si>
  <si>
    <t>GTSEM1200/500mm</t>
  </si>
  <si>
    <t>GTSEM2200/700mm</t>
  </si>
  <si>
    <t>QTH2026设备SB10-006</t>
  </si>
  <si>
    <t>直线振动筛</t>
  </si>
  <si>
    <t>USL3.0*4.2</t>
  </si>
  <si>
    <t>振动筛</t>
  </si>
  <si>
    <t>USL3.6*4.5</t>
  </si>
  <si>
    <t>桃山选煤厂</t>
  </si>
  <si>
    <t>QTH2026设备SB10-007</t>
  </si>
  <si>
    <t>离心机</t>
  </si>
  <si>
    <t>TLL-1000A</t>
  </si>
  <si>
    <t>卧式振动离心机</t>
  </si>
  <si>
    <t>VHC1200</t>
  </si>
  <si>
    <t>QTH2026设备SB10-008</t>
  </si>
  <si>
    <t>仓下放仓装置变频器</t>
  </si>
  <si>
    <t>GSD600-6T011G</t>
  </si>
  <si>
    <t>龙湖煤矿选煤厂</t>
  </si>
  <si>
    <t>QTH2026设备SB10-009</t>
  </si>
  <si>
    <t>智能扣压机</t>
  </si>
  <si>
    <t>RFX-120</t>
  </si>
  <si>
    <t>机电总厂</t>
  </si>
  <si>
    <t>RFX-145</t>
  </si>
  <si>
    <t>QTH2026设备SB10-010</t>
  </si>
  <si>
    <t>叉车</t>
  </si>
  <si>
    <t>CPD30、锂电池</t>
  </si>
  <si>
    <t>CPD50、锂电池</t>
  </si>
  <si>
    <t>机电总厂2、新建煤矿</t>
  </si>
  <si>
    <t>CPD80、锂电池</t>
  </si>
  <si>
    <t>新建煤矿</t>
  </si>
  <si>
    <t>QTH2026设备SB10-011</t>
  </si>
  <si>
    <t>焊烟除尘设备</t>
  </si>
  <si>
    <t>HL52000</t>
  </si>
  <si>
    <t>QTH2026设备SB10-012</t>
  </si>
  <si>
    <t>便携式振动分析仪</t>
  </si>
  <si>
    <t>STH310</t>
  </si>
  <si>
    <t>机电装备部</t>
  </si>
  <si>
    <t>QTH2026设备SB10-013</t>
  </si>
  <si>
    <t>营业远程系统</t>
  </si>
  <si>
    <t>浪潮 NF5280M5、ThinkPad T14p、H3C-ER8300G3</t>
  </si>
  <si>
    <t>电力部</t>
  </si>
  <si>
    <t>QTH2026设备SB10-014</t>
  </si>
  <si>
    <t>跑车防护装置</t>
  </si>
  <si>
    <t>ZDC30-2.5（A）一拖三</t>
  </si>
  <si>
    <t>胜利煤矿</t>
  </si>
  <si>
    <t>跑车防护装置电控</t>
  </si>
  <si>
    <t>ZDC30-2.5(A) 电控部</t>
  </si>
  <si>
    <t>QTH2026设备SB10-016</t>
  </si>
  <si>
    <t>电液动梨式卸料器</t>
  </si>
  <si>
    <t>DYT08II</t>
  </si>
  <si>
    <t>向阳煤矿</t>
  </si>
  <si>
    <t>QTH2026设备SB10-017</t>
  </si>
  <si>
    <t>链式给料机</t>
  </si>
  <si>
    <t>GLLB800/7.5/S</t>
  </si>
  <si>
    <t>新铁矿三采区</t>
  </si>
  <si>
    <t>QTH2026设备SB10-018</t>
  </si>
  <si>
    <t>矿用便携式气体分析仪</t>
  </si>
  <si>
    <t>YHQ13.2</t>
  </si>
  <si>
    <t>通风技术部（新兴、新立、新铁）</t>
  </si>
  <si>
    <t>QTH2026设备SB10-019</t>
  </si>
  <si>
    <t>矿用钻孔成像轨迹检测装置</t>
  </si>
  <si>
    <t>ZKXG100(A)</t>
  </si>
  <si>
    <t>通风技术部（龙湖煤矿）</t>
  </si>
  <si>
    <t>2026年第10批次配件招标谈价基础表</t>
  </si>
  <si>
    <t>类别：煤专配件</t>
  </si>
  <si>
    <t>采购方式：公开招标</t>
  </si>
  <si>
    <t>评标方式：单行物料最低价</t>
  </si>
  <si>
    <t>QTH2026煤专PJ010-01</t>
  </si>
  <si>
    <t>主机名称</t>
  </si>
  <si>
    <t>主机型号</t>
  </si>
  <si>
    <t>龙煤编码</t>
  </si>
  <si>
    <t>品名</t>
  </si>
  <si>
    <t>图号</t>
  </si>
  <si>
    <t>规格</t>
  </si>
  <si>
    <t>需用量</t>
  </si>
  <si>
    <t>拟招标价</t>
  </si>
  <si>
    <t>定价时间</t>
  </si>
  <si>
    <t>拟招标厂家名称</t>
  </si>
  <si>
    <t>2次报价</t>
  </si>
  <si>
    <t>3次报价</t>
  </si>
  <si>
    <t>品牌</t>
  </si>
  <si>
    <t>乳化液泵</t>
  </si>
  <si>
    <t>630-37.5(山东名盾）</t>
  </si>
  <si>
    <t>740309010320</t>
  </si>
  <si>
    <t>排液阀套</t>
  </si>
  <si>
    <t>BPW1000/16-7104</t>
  </si>
  <si>
    <t>件</t>
  </si>
  <si>
    <t>630/37.5(山东名盾)</t>
  </si>
  <si>
    <t>740309010360</t>
  </si>
  <si>
    <t>排液阀弹簧</t>
  </si>
  <si>
    <t>DCJXZF-500/37.5-5</t>
  </si>
  <si>
    <t>740309010610</t>
  </si>
  <si>
    <t>隔离腔油封</t>
  </si>
  <si>
    <t>QZX132.06B</t>
  </si>
  <si>
    <t>BRW630/37.5(A)（山东名盾）</t>
  </si>
  <si>
    <t>740309010630</t>
  </si>
  <si>
    <t>先导电磁阀</t>
  </si>
  <si>
    <t>DCJXZF-630/37.5-23</t>
  </si>
  <si>
    <t>740309010720</t>
  </si>
  <si>
    <t>吸排液阀组件</t>
  </si>
  <si>
    <t>BRW630/37.5-506</t>
  </si>
  <si>
    <t>740309010750</t>
  </si>
  <si>
    <t>排液阀芯</t>
  </si>
  <si>
    <t>DCJXXZF-630/37.5-08S</t>
  </si>
  <si>
    <t>740309010780</t>
  </si>
  <si>
    <t>电磁先导阀组件</t>
  </si>
  <si>
    <t>DCPWF-02A</t>
  </si>
  <si>
    <t>740309010790</t>
  </si>
  <si>
    <t>电磁止回阀组件</t>
  </si>
  <si>
    <t>CHDF-32-30-09A</t>
  </si>
  <si>
    <t>740309010800</t>
  </si>
  <si>
    <t>止回阀/排污阀主阀芯组件</t>
  </si>
  <si>
    <t>CHDF-32-30-10A</t>
  </si>
  <si>
    <t>740309010810</t>
  </si>
  <si>
    <t>内衬套</t>
  </si>
  <si>
    <t>BRW630/37.5-Y-7108</t>
  </si>
  <si>
    <t>740309010820</t>
  </si>
  <si>
    <t>双头栓</t>
  </si>
  <si>
    <t>BRW630/37.5-Y-7110</t>
  </si>
  <si>
    <t>QTH2026煤专PJ010-02</t>
  </si>
  <si>
    <t>调度绞车</t>
  </si>
  <si>
    <t>JD-11.4</t>
  </si>
  <si>
    <t>750401000050</t>
  </si>
  <si>
    <t>马达齿轮</t>
  </si>
  <si>
    <t>10-3-201</t>
  </si>
  <si>
    <t>M3Z17</t>
  </si>
  <si>
    <t>750401000070</t>
  </si>
  <si>
    <t>内齿轮</t>
  </si>
  <si>
    <t>10-3-502</t>
  </si>
  <si>
    <t>M3Z38</t>
  </si>
  <si>
    <t>750401000090</t>
  </si>
  <si>
    <t>轴齿轮</t>
  </si>
  <si>
    <t>10-3-602</t>
  </si>
  <si>
    <t>M4Z17</t>
  </si>
  <si>
    <t>JD-25</t>
  </si>
  <si>
    <t>750402000060</t>
  </si>
  <si>
    <t>大齿轮架</t>
  </si>
  <si>
    <t>10-5-102-5</t>
  </si>
  <si>
    <r>
      <rPr>
        <sz val="12"/>
        <rFont val="宋体"/>
        <charset val="134"/>
      </rPr>
      <t>∮</t>
    </r>
    <r>
      <rPr>
        <sz val="12"/>
        <rFont val="宋体"/>
        <charset val="0"/>
      </rPr>
      <t>270*</t>
    </r>
    <r>
      <rPr>
        <sz val="12"/>
        <rFont val="宋体"/>
        <charset val="134"/>
      </rPr>
      <t>∮</t>
    </r>
    <r>
      <rPr>
        <sz val="12"/>
        <rFont val="宋体"/>
        <charset val="0"/>
      </rPr>
      <t>55*284</t>
    </r>
  </si>
  <si>
    <t>JD2(25)</t>
  </si>
  <si>
    <t>750402000070</t>
  </si>
  <si>
    <t>小齿轮架</t>
  </si>
  <si>
    <t>JD2.1-1</t>
  </si>
  <si>
    <t>320*221</t>
  </si>
  <si>
    <t>750402000100</t>
  </si>
  <si>
    <t>电机齿轮</t>
  </si>
  <si>
    <t>JD2.1-6</t>
  </si>
  <si>
    <t>M4.5Z18</t>
  </si>
  <si>
    <t>750402000110</t>
  </si>
  <si>
    <t>主轴</t>
  </si>
  <si>
    <t>JD2.4-1</t>
  </si>
  <si>
    <r>
      <rPr>
        <sz val="12"/>
        <rFont val="宋体"/>
        <charset val="134"/>
      </rPr>
      <t>∮</t>
    </r>
    <r>
      <rPr>
        <sz val="12"/>
        <rFont val="宋体"/>
        <charset val="0"/>
      </rPr>
      <t>94*650</t>
    </r>
  </si>
  <si>
    <t>750402000190</t>
  </si>
  <si>
    <t>10-5-101-5</t>
  </si>
  <si>
    <t>750402000200</t>
  </si>
  <si>
    <t>10-5-101-1</t>
  </si>
  <si>
    <t>M4Z35</t>
  </si>
  <si>
    <t>750441000020</t>
  </si>
  <si>
    <t>内齿套</t>
  </si>
  <si>
    <t>M3 Z40</t>
  </si>
  <si>
    <t>750456000010</t>
  </si>
  <si>
    <t>滚柱套</t>
  </si>
  <si>
    <t>10-5-100-2</t>
  </si>
  <si>
    <r>
      <rPr>
        <sz val="12"/>
        <rFont val="宋体"/>
        <charset val="134"/>
      </rPr>
      <t>∮</t>
    </r>
    <r>
      <rPr>
        <sz val="12"/>
        <rFont val="宋体"/>
        <charset val="0"/>
      </rPr>
      <t>280*</t>
    </r>
    <r>
      <rPr>
        <sz val="12"/>
        <rFont val="宋体"/>
        <charset val="134"/>
      </rPr>
      <t>∮</t>
    </r>
    <r>
      <rPr>
        <sz val="12"/>
        <rFont val="宋体"/>
        <charset val="0"/>
      </rPr>
      <t>215*72</t>
    </r>
  </si>
  <si>
    <t>合计：</t>
  </si>
  <si>
    <t>QTH2026煤专PJ010-03</t>
  </si>
  <si>
    <t>皮带机</t>
  </si>
  <si>
    <t>SPJ-800</t>
  </si>
  <si>
    <t>734115011190</t>
  </si>
  <si>
    <t>隔爆型油冷式电动滚筒</t>
  </si>
  <si>
    <t>YDB15-(1.0~3.15)-500x(650~1000)(660/1140)</t>
  </si>
  <si>
    <t>734115011191</t>
  </si>
  <si>
    <t>WD-11-1.6-8050（380/660V）</t>
  </si>
  <si>
    <t>QTH2026煤专PJ10-05</t>
  </si>
  <si>
    <t>刮板机</t>
  </si>
  <si>
    <t>SGZ630/220(淮南）</t>
  </si>
  <si>
    <t>730502020080</t>
  </si>
  <si>
    <t>刮板</t>
  </si>
  <si>
    <t>DSG101-01</t>
  </si>
  <si>
    <t>QTH2026煤专PJ10-06</t>
  </si>
  <si>
    <t>耙斗机（宿州）</t>
  </si>
  <si>
    <t>P30B</t>
  </si>
  <si>
    <t>750101000060</t>
  </si>
  <si>
    <t>工作滚筒</t>
  </si>
  <si>
    <t>19CA503</t>
  </si>
  <si>
    <t>组</t>
  </si>
  <si>
    <t>750101000070</t>
  </si>
  <si>
    <t>空程滚筒</t>
  </si>
  <si>
    <t>19CA503-2</t>
  </si>
  <si>
    <t>750101000080</t>
  </si>
  <si>
    <t>行星齿轮</t>
  </si>
  <si>
    <t>19CA503-3</t>
  </si>
  <si>
    <t>M4 Z29</t>
  </si>
  <si>
    <t>750101000100</t>
  </si>
  <si>
    <t>中心齿轮</t>
  </si>
  <si>
    <t>19CA503-5</t>
  </si>
  <si>
    <t>M4 Z22</t>
  </si>
  <si>
    <t>750101000110</t>
  </si>
  <si>
    <t>内齿圈</t>
  </si>
  <si>
    <t>19CA503-6</t>
  </si>
  <si>
    <t>M4 Z80</t>
  </si>
  <si>
    <t>750101000140</t>
  </si>
  <si>
    <t>19CA504-2</t>
  </si>
  <si>
    <t>M4 Z34</t>
  </si>
  <si>
    <t>750101000160</t>
  </si>
  <si>
    <t>花键轴</t>
  </si>
  <si>
    <t>19CA505-4</t>
  </si>
  <si>
    <t>750101000280</t>
  </si>
  <si>
    <t>减速机总成</t>
  </si>
  <si>
    <t>耙斗机30B</t>
  </si>
  <si>
    <t>P60B</t>
  </si>
  <si>
    <t>750101000290</t>
  </si>
  <si>
    <t>行星轮架</t>
  </si>
  <si>
    <t>P60B.14.4-4</t>
  </si>
  <si>
    <t>750102000010</t>
  </si>
  <si>
    <t>齿轮</t>
  </si>
  <si>
    <t>P60B.14.1-1-1</t>
  </si>
  <si>
    <t>M4 Z32</t>
  </si>
  <si>
    <t>750102000030</t>
  </si>
  <si>
    <t>P60B.14.2-10</t>
  </si>
  <si>
    <t>M5 Z46</t>
  </si>
  <si>
    <t>750102000040</t>
  </si>
  <si>
    <t>P60B14.2.2-4</t>
  </si>
  <si>
    <t>M5 Z55</t>
  </si>
  <si>
    <t>750102000050</t>
  </si>
  <si>
    <t>P60B.14.4-3</t>
  </si>
  <si>
    <t>M5 Z23</t>
  </si>
  <si>
    <t>750102000060</t>
  </si>
  <si>
    <t>P60B.14.5-2</t>
  </si>
  <si>
    <t>M5 Z29</t>
  </si>
  <si>
    <t>750102000070</t>
  </si>
  <si>
    <t>P60B.14-1</t>
  </si>
  <si>
    <t>∮62*810</t>
  </si>
  <si>
    <t>750102000080</t>
  </si>
  <si>
    <t>P60B14.4-7</t>
  </si>
  <si>
    <t>M5 Z80</t>
  </si>
  <si>
    <t>750102000100</t>
  </si>
  <si>
    <t>P60B.14.5-1</t>
  </si>
  <si>
    <t>M5 Z22</t>
  </si>
  <si>
    <t>750102000110</t>
  </si>
  <si>
    <t>P60B.14.4-2</t>
  </si>
  <si>
    <t>M5 Z34</t>
  </si>
  <si>
    <t>类别：洗煤配件</t>
  </si>
  <si>
    <t>QTH2026洗煤PJ10-12</t>
  </si>
  <si>
    <t>渣浆泵</t>
  </si>
  <si>
    <t>100ZJA-I-A36（坤腾）</t>
  </si>
  <si>
    <t>760258000030</t>
  </si>
  <si>
    <t>机封箱</t>
  </si>
  <si>
    <t>100ZJA-I-A36</t>
  </si>
  <si>
    <t>100ZJB-I-A36（坤腾）</t>
  </si>
  <si>
    <t>760265000150</t>
  </si>
  <si>
    <t>机械密封</t>
  </si>
  <si>
    <t>100ZJB-I-A36</t>
  </si>
  <si>
    <t>清水泵</t>
  </si>
  <si>
    <t>150ZJA-I-A50（坤腾）</t>
  </si>
  <si>
    <t>760270000180</t>
  </si>
  <si>
    <t>出口短管</t>
  </si>
  <si>
    <t>150ZJA-I-A50</t>
  </si>
  <si>
    <t>250ZJA-I-A68（坤腾）</t>
  </si>
  <si>
    <t>760281000020</t>
  </si>
  <si>
    <t>入口短管</t>
  </si>
  <si>
    <t>250ZJA-I-A68</t>
  </si>
  <si>
    <t>150ZJ-I-C58</t>
  </si>
  <si>
    <t>760216000080</t>
  </si>
  <si>
    <t>轴套</t>
  </si>
  <si>
    <t>760216000170</t>
  </si>
  <si>
    <t>760216000180</t>
  </si>
  <si>
    <t>760216000360</t>
  </si>
  <si>
    <t>轴承组件</t>
  </si>
  <si>
    <t>200ZJ-I-A60（石工泵）</t>
  </si>
  <si>
    <t>760224000110</t>
  </si>
  <si>
    <t>200ZJ-60-11</t>
  </si>
  <si>
    <t>12SH-9A</t>
  </si>
  <si>
    <t>760323000020</t>
  </si>
  <si>
    <t>机封压盖</t>
  </si>
  <si>
    <t>760323000080</t>
  </si>
  <si>
    <t>双吸密封环</t>
  </si>
  <si>
    <t>760323000130</t>
  </si>
  <si>
    <t>叶轮备母</t>
  </si>
  <si>
    <t>760323000160</t>
  </si>
  <si>
    <t>轴承锁母</t>
  </si>
  <si>
    <t>14SH-13(淄博华成)</t>
  </si>
  <si>
    <t>760325000050</t>
  </si>
  <si>
    <t>定位套</t>
  </si>
  <si>
    <t>14SH-13</t>
  </si>
  <si>
    <t>760325000070</t>
  </si>
  <si>
    <t>760325000110</t>
  </si>
  <si>
    <t>760325000120</t>
  </si>
  <si>
    <t>760325000130</t>
  </si>
  <si>
    <t>760325000140</t>
  </si>
  <si>
    <t>轴承体组件</t>
  </si>
  <si>
    <t>14sh-13</t>
  </si>
  <si>
    <t>高压泵</t>
  </si>
  <si>
    <t>12sh-9A</t>
  </si>
  <si>
    <t>760323000210</t>
  </si>
  <si>
    <t>14SH-28（上海上一）</t>
  </si>
  <si>
    <t>760325100010</t>
  </si>
  <si>
    <t>叶轮</t>
  </si>
  <si>
    <t>14SH-28</t>
  </si>
  <si>
    <t>760325100020</t>
  </si>
  <si>
    <t>防尘盘</t>
  </si>
  <si>
    <t>泵体密封环</t>
  </si>
  <si>
    <t>填料套</t>
  </si>
  <si>
    <t>轴承挡套</t>
  </si>
  <si>
    <t>QTH2026洗煤PJ10-13</t>
  </si>
  <si>
    <t>DUSL3642（鞍山大地）</t>
  </si>
  <si>
    <t>760652000230</t>
  </si>
  <si>
    <t>减震弹簧</t>
  </si>
  <si>
    <t>∮200*40*220/500刚度</t>
  </si>
  <si>
    <t>SUSL3642（鞍山大地）</t>
  </si>
  <si>
    <t>760652000240</t>
  </si>
  <si>
    <t>∮200*40*240/500刚度</t>
  </si>
  <si>
    <t>QTH2026洗煤PJ10-14</t>
  </si>
  <si>
    <t>液压泵站</t>
  </si>
  <si>
    <t>洗煤各种阀</t>
  </si>
  <si>
    <t>762401000570</t>
  </si>
  <si>
    <t>液压推杆</t>
  </si>
  <si>
    <t>φ100-1000-45</t>
  </si>
  <si>
    <t>762401000750</t>
  </si>
  <si>
    <t>φ100-800</t>
  </si>
  <si>
    <t>SPJ-1000</t>
  </si>
  <si>
    <t>762401000770</t>
  </si>
  <si>
    <t>电液动推杆</t>
  </si>
  <si>
    <t>DYTG-3000-800</t>
  </si>
  <si>
    <t>QTH2026洗煤PJ10-15</t>
  </si>
  <si>
    <t>卧式离心机</t>
  </si>
  <si>
    <t>760412000170</t>
  </si>
  <si>
    <t>760412000180</t>
  </si>
  <si>
    <t>减振弹簧（后）</t>
  </si>
  <si>
    <t>760404000070</t>
  </si>
  <si>
    <t>油泵</t>
  </si>
  <si>
    <t>CB-B20</t>
  </si>
  <si>
    <t>760414000110</t>
  </si>
  <si>
    <t>减振弹簧</t>
  </si>
  <si>
    <t>760414000180</t>
  </si>
  <si>
    <t>减振弹簧（小）</t>
  </si>
  <si>
    <t>浮选机</t>
  </si>
  <si>
    <t>XJM-S16</t>
  </si>
  <si>
    <t>760414000210</t>
  </si>
  <si>
    <t>盖板</t>
  </si>
  <si>
    <t>XJM-S16(主机厂）</t>
  </si>
  <si>
    <t>QTH2026洗煤PJ10-16</t>
  </si>
  <si>
    <t>弧形筛</t>
  </si>
  <si>
    <t>VOSB302060（鞍山大地）</t>
  </si>
  <si>
    <t>760631000010</t>
  </si>
  <si>
    <t>弧形护板</t>
  </si>
  <si>
    <t>VOSB302060</t>
  </si>
  <si>
    <t>USL3642（鞍山大地）</t>
  </si>
  <si>
    <t>760631000040</t>
  </si>
  <si>
    <t>喷嘴</t>
  </si>
  <si>
    <t>DMS3042A</t>
  </si>
  <si>
    <t>SUSL3042（鞍山大地）</t>
  </si>
  <si>
    <t>762605000010</t>
  </si>
  <si>
    <t>中间聚氨酯挡板</t>
  </si>
  <si>
    <t>SUSL3042</t>
  </si>
  <si>
    <t>762605000020</t>
  </si>
  <si>
    <t>聚氨酯侧护板</t>
  </si>
  <si>
    <t>760652000280</t>
  </si>
  <si>
    <t>聚氨酯压筛木</t>
  </si>
  <si>
    <t>1560*40*185</t>
  </si>
  <si>
    <t>QTH2026洗煤PJ10-17</t>
  </si>
  <si>
    <t>USL3060（鞍山大地）</t>
  </si>
  <si>
    <t>760650000190</t>
  </si>
  <si>
    <t>短万向轴</t>
  </si>
  <si>
    <t>USL3060（主机厂）</t>
  </si>
  <si>
    <t>760650000200</t>
  </si>
  <si>
    <t>长万向轴</t>
  </si>
  <si>
    <t>2026年十批次（支护）招标谈价基础表</t>
  </si>
  <si>
    <t>类别：支护配件  招标方式：公开招标   评标方式：单行物料最低价</t>
  </si>
  <si>
    <t>QTH2026支护ZH10-01</t>
  </si>
  <si>
    <t>物资编码</t>
  </si>
  <si>
    <t>综采密封</t>
  </si>
  <si>
    <t>O形圈</t>
  </si>
  <si>
    <t>90X5.7</t>
  </si>
  <si>
    <t>推移</t>
  </si>
  <si>
    <t>120X5</t>
  </si>
  <si>
    <t>平衡</t>
  </si>
  <si>
    <t>162.5X5.3</t>
  </si>
  <si>
    <t>挡圈</t>
  </si>
  <si>
    <t>A120X112X2</t>
  </si>
  <si>
    <t>213X4</t>
  </si>
  <si>
    <t>防尘圈</t>
  </si>
  <si>
    <t>140X152.2X7.7X12</t>
  </si>
  <si>
    <t>活塞杆导向环</t>
  </si>
  <si>
    <t>105X110X25</t>
  </si>
  <si>
    <t>标段编码</t>
  </si>
  <si>
    <t>七矿设备租赁站2026年十批次</t>
  </si>
  <si>
    <t>活塞杆导向</t>
  </si>
  <si>
    <t>300X305X25</t>
  </si>
  <si>
    <t>立柱</t>
  </si>
  <si>
    <t>标段名称</t>
  </si>
  <si>
    <t>活塞导向环</t>
  </si>
  <si>
    <t>230X224X25</t>
  </si>
  <si>
    <t>项目编码</t>
  </si>
  <si>
    <t>LMQKZLZ2026-10</t>
  </si>
  <si>
    <t>90X80X2</t>
  </si>
  <si>
    <t>导向环</t>
  </si>
  <si>
    <t>160X154X20</t>
  </si>
  <si>
    <t>导向套</t>
  </si>
  <si>
    <t>210X230X16</t>
  </si>
  <si>
    <t>导向套动密封</t>
  </si>
  <si>
    <t>105X120X13</t>
  </si>
  <si>
    <t>活塞密封</t>
  </si>
  <si>
    <t>160X143X20</t>
  </si>
  <si>
    <t>200X183X20</t>
  </si>
  <si>
    <t>导向套静密封</t>
  </si>
  <si>
    <t>161X153X8.2</t>
  </si>
  <si>
    <t>105X112X120X7.2X12</t>
  </si>
  <si>
    <t>210X215X25</t>
  </si>
  <si>
    <t>202X194X8.2</t>
  </si>
  <si>
    <t>245X233.8X11.2</t>
  </si>
  <si>
    <t>300X320X16</t>
  </si>
  <si>
    <t>330X4.5</t>
  </si>
  <si>
    <t>300X310X320X10.2X18</t>
  </si>
  <si>
    <t>245X4.5</t>
  </si>
  <si>
    <t>210X220X230X10.2X18</t>
  </si>
  <si>
    <t>320X314X40</t>
  </si>
  <si>
    <t>320X314X25</t>
  </si>
  <si>
    <t>140X145X20</t>
  </si>
  <si>
    <t>140X160X16</t>
  </si>
  <si>
    <t>200X195X25</t>
  </si>
  <si>
    <t>330X318.8X11.2</t>
  </si>
  <si>
    <t>230X205X30</t>
  </si>
  <si>
    <t>320X290X30</t>
  </si>
  <si>
    <t>QTH2026支护ZH10-02</t>
  </si>
  <si>
    <t>管路配件</t>
  </si>
  <si>
    <t>球形截止阀</t>
  </si>
  <si>
    <t>DN 19</t>
  </si>
  <si>
    <t>DN10</t>
  </si>
  <si>
    <t>DN13</t>
  </si>
  <si>
    <t>DN16</t>
  </si>
  <si>
    <t>球型截止阀</t>
  </si>
  <si>
    <t>FJQH/31.5 （DN32接口）</t>
  </si>
  <si>
    <t>多通块组件</t>
  </si>
  <si>
    <t>SY306.01B04</t>
  </si>
  <si>
    <t>弯头过滤器</t>
  </si>
  <si>
    <t>GLQ19W</t>
  </si>
  <si>
    <t>弯头</t>
  </si>
  <si>
    <t>DN-10</t>
  </si>
  <si>
    <t>DN-13</t>
  </si>
  <si>
    <t>堵</t>
  </si>
  <si>
    <t>DN-16</t>
  </si>
  <si>
    <t>DN-20</t>
  </si>
  <si>
    <t>DN-25</t>
  </si>
  <si>
    <t>U形卡</t>
  </si>
  <si>
    <t>KJ10-25</t>
  </si>
  <si>
    <t>U型销</t>
  </si>
  <si>
    <t>UD10</t>
  </si>
  <si>
    <t>UD13</t>
  </si>
  <si>
    <t>UD19</t>
  </si>
  <si>
    <t>UD25</t>
  </si>
  <si>
    <t>加长U型卡</t>
  </si>
  <si>
    <t>UD10-L=84</t>
  </si>
  <si>
    <t>UD13-L=84</t>
  </si>
  <si>
    <t>UD16-L=110</t>
  </si>
  <si>
    <t>三通</t>
  </si>
  <si>
    <t>YB-10-DN10</t>
  </si>
  <si>
    <t>F型三通</t>
  </si>
  <si>
    <t>FB-10/10/10G</t>
  </si>
  <si>
    <t>DN19</t>
  </si>
  <si>
    <t>U形销</t>
  </si>
  <si>
    <t>UD-DN32G</t>
  </si>
  <si>
    <t>UD40</t>
  </si>
  <si>
    <t>135度弯头</t>
  </si>
  <si>
    <t>DN12</t>
  </si>
  <si>
    <t>F形三通</t>
  </si>
  <si>
    <t>DN10（左面公头，上面和右面母头）</t>
  </si>
  <si>
    <t>Y形三通</t>
  </si>
  <si>
    <t>三个口都是DN12母头</t>
  </si>
  <si>
    <t>双DN12转DN10</t>
  </si>
  <si>
    <t>DN32</t>
  </si>
  <si>
    <t>DN40</t>
  </si>
  <si>
    <t>变径直通</t>
  </si>
  <si>
    <t>DN19公变DN10母</t>
  </si>
  <si>
    <t>旋转直接头DN12母转DN10公</t>
  </si>
  <si>
    <t>变径阴阳直接头DN10-KJ10</t>
  </si>
  <si>
    <t>J(DN/KJ)A10</t>
  </si>
  <si>
    <t>DN10公，KJ10母</t>
  </si>
  <si>
    <t>QTH2026支护ZH10-03</t>
  </si>
  <si>
    <t>综采支架配件</t>
  </si>
  <si>
    <t>四维zy3600/09/23</t>
  </si>
  <si>
    <t>SY119.00B02</t>
  </si>
  <si>
    <t>SY119.00B03</t>
  </si>
  <si>
    <t>山东矿机ZZ6000/07/15D</t>
  </si>
  <si>
    <t>通液块</t>
  </si>
  <si>
    <t>Z023.00A-03</t>
  </si>
  <si>
    <t>北煤机zy6000/15/35QD</t>
  </si>
  <si>
    <t>多通块</t>
  </si>
  <si>
    <t>KJ31.5D-KJ25/KJ38-KJ25/KJ25-KJ10</t>
  </si>
  <si>
    <t>四维zy6000/15/35</t>
  </si>
  <si>
    <t>自锁操纵机构</t>
  </si>
  <si>
    <t>BZF02-03</t>
  </si>
  <si>
    <t>北煤机ZY4000/7.5/18D</t>
  </si>
  <si>
    <t>M14X1.5</t>
  </si>
  <si>
    <t>M18X1.5</t>
  </si>
  <si>
    <t>M20X1.5</t>
  </si>
  <si>
    <t>改制ZY2800/65/16</t>
  </si>
  <si>
    <t>喷嘴座</t>
  </si>
  <si>
    <t>PZZ-KJ10</t>
  </si>
  <si>
    <t>林重ZY5200-10/24</t>
  </si>
  <si>
    <t>螺纹活接头</t>
  </si>
  <si>
    <t>LWT240(m16*1.5)dn10接头，活圆头</t>
  </si>
  <si>
    <t>活接头</t>
  </si>
  <si>
    <t>螺纹接头座M22*1.5</t>
  </si>
  <si>
    <t>JT10/70</t>
  </si>
  <si>
    <t>KJ10</t>
  </si>
  <si>
    <t>UD38</t>
  </si>
  <si>
    <t>超高压管接头</t>
  </si>
  <si>
    <t>DN-32*4SF</t>
  </si>
  <si>
    <t>DN-38G*4</t>
  </si>
  <si>
    <t>直通</t>
  </si>
  <si>
    <t>JDZ12.5</t>
  </si>
  <si>
    <t>安全阀</t>
  </si>
  <si>
    <t>FAZ125/40</t>
  </si>
  <si>
    <t>42.8MPa</t>
  </si>
  <si>
    <t>螺纹 P=42.3MPa</t>
  </si>
  <si>
    <t>FAD125/50</t>
  </si>
  <si>
    <t>接口DN10 P=38MPa</t>
  </si>
  <si>
    <t>三一ZY5200/08/18D</t>
  </si>
  <si>
    <t>FAD160/50</t>
  </si>
  <si>
    <t>FAD250/50</t>
  </si>
  <si>
    <t>接口DN12 P=42.2MPa</t>
  </si>
  <si>
    <t>平面截止阀</t>
  </si>
  <si>
    <t>FJP-19/31.5D</t>
  </si>
  <si>
    <t>FJZ200/31.5</t>
  </si>
  <si>
    <t>NZJF(KJ10)(KJ25）</t>
  </si>
  <si>
    <t>NZJF(KJ13)(KJ25)</t>
  </si>
  <si>
    <t>四维zy6000/15/35，北煤机zy6000/15/35QD</t>
  </si>
  <si>
    <t>单向锁</t>
  </si>
  <si>
    <t>FDD125/50</t>
  </si>
  <si>
    <t>接口DN13安全阀口DN10</t>
  </si>
  <si>
    <t>双向锁</t>
  </si>
  <si>
    <t>FDS80/50 KJ10</t>
  </si>
  <si>
    <t>平衡板式双向锁</t>
  </si>
  <si>
    <t>FDS125/40</t>
  </si>
  <si>
    <t>FDS125/50</t>
  </si>
  <si>
    <t>FDS200/50</t>
  </si>
  <si>
    <t>双液控单向阀</t>
  </si>
  <si>
    <t>FDD125/40</t>
  </si>
  <si>
    <t>液控单向阀</t>
  </si>
  <si>
    <t>FDYA200/50</t>
  </si>
  <si>
    <t>KJ19/KJ19/KJ10/KJ10</t>
  </si>
  <si>
    <t>FDYA400/50</t>
  </si>
  <si>
    <t>3-KJ13/3-KJ19/2-KJ10</t>
  </si>
  <si>
    <t>三一ZY5200/07/17D</t>
  </si>
  <si>
    <t>FDYA500/50</t>
  </si>
  <si>
    <t>NCDF.00F</t>
  </si>
  <si>
    <t>回液断路阀</t>
  </si>
  <si>
    <t>FDH320/31.5  DN20</t>
  </si>
  <si>
    <t>DN20</t>
  </si>
  <si>
    <t>FDH400/31.5(HDF25)(KJ25)</t>
  </si>
  <si>
    <t>FDH200/31.5</t>
  </si>
  <si>
    <t>HDF-KJ19</t>
  </si>
  <si>
    <t>回液三通断路阀</t>
  </si>
  <si>
    <t>FDH-DN16/DN40</t>
  </si>
  <si>
    <t>四维zy3600/09/23，改制ZY2800/65/16</t>
  </si>
  <si>
    <t>HSHT16/B40</t>
  </si>
  <si>
    <t>根</t>
  </si>
  <si>
    <t>HSHT19/B40</t>
  </si>
  <si>
    <t>立柱控制阀组</t>
  </si>
  <si>
    <t>ZZ480.00B01</t>
  </si>
  <si>
    <t>组件</t>
  </si>
  <si>
    <t>LY071-00B02</t>
  </si>
  <si>
    <t>立柱液控单向阀</t>
  </si>
  <si>
    <t>FDY400/40</t>
  </si>
  <si>
    <t>过滤器</t>
  </si>
  <si>
    <t>GLQ10</t>
  </si>
  <si>
    <t>DN10直口</t>
  </si>
  <si>
    <t>GLQ13</t>
  </si>
  <si>
    <t>GLQ16</t>
  </si>
  <si>
    <t>GLQ19</t>
  </si>
  <si>
    <t>筒式过滤器</t>
  </si>
  <si>
    <t>TMGLQ(400/31.5/25)KJ25</t>
  </si>
  <si>
    <t>KJ25</t>
  </si>
  <si>
    <t>高精过滤器</t>
  </si>
  <si>
    <t>TMGLQ(400/31.5/25) DN16</t>
  </si>
  <si>
    <t>操纵阀组</t>
  </si>
  <si>
    <t>BZF400/31.5Z(2)BZF200/31.5Z(4)</t>
  </si>
  <si>
    <t>样品</t>
  </si>
  <si>
    <t>换向阀</t>
  </si>
  <si>
    <t>LY071--00B01</t>
  </si>
  <si>
    <t>喷水阀</t>
  </si>
  <si>
    <t>FPDI-00</t>
  </si>
  <si>
    <t>进水KJ10出水KJ10控制KJ10</t>
  </si>
  <si>
    <t>单控喷水阀</t>
  </si>
  <si>
    <t>FYP13</t>
  </si>
  <si>
    <t>KJ13</t>
  </si>
  <si>
    <t>单作用喷雾阀</t>
  </si>
  <si>
    <t>FYP10 DN10</t>
  </si>
  <si>
    <t>喷雾装置</t>
  </si>
  <si>
    <t>PWQ13(KJ13)</t>
  </si>
  <si>
    <t>进水Ф13出水Ф13控制Ф10</t>
  </si>
  <si>
    <t xml:space="preserve">PWZ1.00C </t>
  </si>
  <si>
    <t>QPZ</t>
  </si>
  <si>
    <t>主阀滤芯</t>
  </si>
  <si>
    <t>HHDYLX-01</t>
  </si>
  <si>
    <t>QTH2026支护ZH10-04</t>
  </si>
  <si>
    <t>综采电液控配件</t>
  </si>
  <si>
    <t>电磁先导阀</t>
  </si>
  <si>
    <t>FHDA1.6/40X</t>
  </si>
  <si>
    <t>TMFDCX(0.4/40)H</t>
  </si>
  <si>
    <t>2026年八批次（支护）招标谈价基础表</t>
  </si>
  <si>
    <t>QTH2026支护ZH08-08</t>
  </si>
  <si>
    <t>液压钻机</t>
  </si>
  <si>
    <t>ZDY1200S(西安煤科院）</t>
  </si>
  <si>
    <t>斜轴式轴向柱塞变量泵</t>
  </si>
  <si>
    <t>A7V58MA</t>
  </si>
  <si>
    <t>副泵</t>
  </si>
  <si>
    <t>10SCY14-1B （副泵）</t>
  </si>
  <si>
    <t>2026年十批次汽车配件招标谈价基础表</t>
  </si>
  <si>
    <t>类别：汽车配件</t>
  </si>
  <si>
    <t>招标方式：公开招标</t>
  </si>
  <si>
    <t>单位：元</t>
  </si>
  <si>
    <t>2026汽配QP10-01</t>
  </si>
  <si>
    <t>拟招标金额</t>
  </si>
  <si>
    <t>投标议标供应商</t>
  </si>
  <si>
    <t>货车</t>
  </si>
  <si>
    <t>斯太尔</t>
  </si>
  <si>
    <t>753131001310</t>
  </si>
  <si>
    <t>一二挡同步器总成</t>
  </si>
  <si>
    <t>斯太尔1291</t>
  </si>
  <si>
    <t>1</t>
  </si>
  <si>
    <t>753131002120</t>
  </si>
  <si>
    <t>变速箱一轴(1268302047</t>
  </si>
  <si>
    <t>个</t>
  </si>
  <si>
    <t>753131002130</t>
  </si>
  <si>
    <t>变速箱二轴</t>
  </si>
  <si>
    <t>753134000370</t>
  </si>
  <si>
    <t>离合器分离轴承总成</t>
  </si>
  <si>
    <t>斯太尔WD615.61欧II</t>
  </si>
  <si>
    <t>豪沃</t>
  </si>
  <si>
    <t>753137000010</t>
  </si>
  <si>
    <t>后刹车分泵（后桥</t>
  </si>
  <si>
    <t>豪沃ZZ3257M3848C</t>
  </si>
  <si>
    <t>2</t>
  </si>
  <si>
    <t>753137000110</t>
  </si>
  <si>
    <t>十字轴62×149</t>
  </si>
  <si>
    <t>753137000120</t>
  </si>
  <si>
    <t>机油滤清器JX0818</t>
  </si>
  <si>
    <t>10</t>
  </si>
  <si>
    <t>753137000140</t>
  </si>
  <si>
    <t>离合器助力缸</t>
  </si>
  <si>
    <t>753137000150</t>
  </si>
  <si>
    <t>储气筒排气阀</t>
  </si>
  <si>
    <t>753137000190</t>
  </si>
  <si>
    <t>大灯</t>
  </si>
  <si>
    <t>753137000200</t>
  </si>
  <si>
    <t>蝶阀</t>
  </si>
  <si>
    <t>753137000240</t>
  </si>
  <si>
    <t>后刹车盆</t>
  </si>
  <si>
    <t>753137000260</t>
  </si>
  <si>
    <t>后弓子</t>
  </si>
  <si>
    <t>垛</t>
  </si>
  <si>
    <t>753137000310</t>
  </si>
  <si>
    <t>离合器片</t>
  </si>
  <si>
    <t>753137000320</t>
  </si>
  <si>
    <t>离合器压盘</t>
  </si>
  <si>
    <t>753137000350</t>
  </si>
  <si>
    <t>前刹车分泵</t>
  </si>
  <si>
    <t>753137000410</t>
  </si>
  <si>
    <t>飞轮齿圈</t>
  </si>
  <si>
    <t>753137000420</t>
  </si>
  <si>
    <t>前刹车调整支臂</t>
  </si>
  <si>
    <t>753137000430</t>
  </si>
  <si>
    <t>后刹车调整支臂</t>
  </si>
  <si>
    <t>753137000460</t>
  </si>
  <si>
    <t>前弓后支架</t>
  </si>
  <si>
    <t>753137000480</t>
  </si>
  <si>
    <t>转向助力泵</t>
  </si>
  <si>
    <t>753137000490</t>
  </si>
  <si>
    <t>自动涨紧轮</t>
  </si>
  <si>
    <t>753137000540</t>
  </si>
  <si>
    <t>起动机</t>
  </si>
  <si>
    <t>753137000550</t>
  </si>
  <si>
    <t>发电机</t>
  </si>
  <si>
    <t>753137000890</t>
  </si>
  <si>
    <t>涡轮增压机</t>
  </si>
  <si>
    <t>753137000910</t>
  </si>
  <si>
    <t>后弓支架（后双桥</t>
  </si>
  <si>
    <t>753137001050</t>
  </si>
  <si>
    <t>拉臂套</t>
  </si>
  <si>
    <t>20</t>
  </si>
  <si>
    <t>753138000100</t>
  </si>
  <si>
    <t>全车配线</t>
  </si>
  <si>
    <t>豪沃290</t>
  </si>
  <si>
    <t>753139000010</t>
  </si>
  <si>
    <t>油箱管</t>
  </si>
  <si>
    <t>豪沃336</t>
  </si>
  <si>
    <t>8</t>
  </si>
  <si>
    <t>753139000770</t>
  </si>
  <si>
    <t>空气滤芯</t>
  </si>
  <si>
    <t>4</t>
  </si>
  <si>
    <t>753139000780</t>
  </si>
  <si>
    <t>后弓一片</t>
  </si>
  <si>
    <t>片</t>
  </si>
  <si>
    <t>753139000790</t>
  </si>
  <si>
    <t>后弓二片</t>
  </si>
  <si>
    <t>753139000820</t>
  </si>
  <si>
    <t>离合器片430大孔</t>
  </si>
  <si>
    <t>753140000020</t>
  </si>
  <si>
    <t>暖风机总成</t>
  </si>
  <si>
    <t>豪沃266</t>
  </si>
  <si>
    <t>753140000060</t>
  </si>
  <si>
    <t>手油泵</t>
  </si>
  <si>
    <t>753140000190</t>
  </si>
  <si>
    <t>飞轮</t>
  </si>
  <si>
    <t>2026汽配QP10-02</t>
  </si>
  <si>
    <t>江淮</t>
  </si>
  <si>
    <t>753156000010</t>
  </si>
  <si>
    <t>后弓总成</t>
  </si>
  <si>
    <t>江淮牌HFC318P71K1C4V</t>
  </si>
  <si>
    <t>753156000020</t>
  </si>
  <si>
    <t>前轮胎螺丝</t>
  </si>
  <si>
    <t>50</t>
  </si>
  <si>
    <t>753156000030</t>
  </si>
  <si>
    <t>后轮胎螺丝</t>
  </si>
  <si>
    <t>753156000040</t>
  </si>
  <si>
    <t>753156000090</t>
  </si>
  <si>
    <t>后轮轴承</t>
  </si>
  <si>
    <t>753156000110</t>
  </si>
  <si>
    <t>钢圈</t>
  </si>
  <si>
    <t>753156000140</t>
  </si>
  <si>
    <t>5</t>
  </si>
  <si>
    <t>753156000150</t>
  </si>
  <si>
    <t>机油滤芯</t>
  </si>
  <si>
    <t>753156000160</t>
  </si>
  <si>
    <t>柴油滤芯</t>
  </si>
  <si>
    <t>753156000170</t>
  </si>
  <si>
    <t>前弓总成</t>
  </si>
  <si>
    <t>金马</t>
  </si>
  <si>
    <t>753303000060</t>
  </si>
  <si>
    <t>差减总成</t>
  </si>
  <si>
    <t>金马CQX3050/4DF-14</t>
  </si>
  <si>
    <t>753303000130</t>
  </si>
  <si>
    <t>涡轮增压器(JP60E)</t>
  </si>
  <si>
    <t>753303000140</t>
  </si>
  <si>
    <t>四配套</t>
  </si>
  <si>
    <t>753303000250</t>
  </si>
  <si>
    <t>753303000260</t>
  </si>
  <si>
    <t>底轴（付轴</t>
  </si>
  <si>
    <t>753303000290</t>
  </si>
  <si>
    <t>活塞</t>
  </si>
  <si>
    <t>6</t>
  </si>
  <si>
    <t>753303000300</t>
  </si>
  <si>
    <t>活塞环</t>
  </si>
  <si>
    <t>753303000330</t>
  </si>
  <si>
    <t>发动机套垫</t>
  </si>
  <si>
    <t>753303001610</t>
  </si>
  <si>
    <t>座楼龙门架</t>
  </si>
  <si>
    <t>金马CQX3050/4DF2-14</t>
  </si>
  <si>
    <t>2026汽配QP10-03</t>
  </si>
  <si>
    <t>大连叉车</t>
  </si>
  <si>
    <t>753242000050</t>
  </si>
  <si>
    <t>电瓶</t>
  </si>
  <si>
    <t>大连两吨叉车</t>
  </si>
  <si>
    <t>块</t>
  </si>
  <si>
    <t>753242000070</t>
  </si>
  <si>
    <t>转向油缸</t>
  </si>
  <si>
    <t>叉车CPD20</t>
  </si>
  <si>
    <t>753242000080</t>
  </si>
  <si>
    <t>前叉车支臂油缸</t>
  </si>
  <si>
    <t>753243000020</t>
  </si>
  <si>
    <t>大连3T叉车</t>
  </si>
  <si>
    <t>753243000030</t>
  </si>
  <si>
    <t>前叉</t>
  </si>
  <si>
    <t>753243000100</t>
  </si>
  <si>
    <t>电瓶线</t>
  </si>
  <si>
    <t>大连叉车配套淄博火炬</t>
  </si>
  <si>
    <t>753262000020</t>
  </si>
  <si>
    <t>液压齿轮泵</t>
  </si>
  <si>
    <t>大连叉车3.5吨</t>
  </si>
  <si>
    <t>753262000080</t>
  </si>
  <si>
    <t>变速箱操纵阀换挡阀上盖</t>
  </si>
  <si>
    <t>大连CPCD80</t>
  </si>
  <si>
    <t>753262000100</t>
  </si>
  <si>
    <t>齿轮泵</t>
  </si>
  <si>
    <t>2026汽配QP10-04</t>
  </si>
  <si>
    <t>吊车</t>
  </si>
  <si>
    <t>徐工</t>
  </si>
  <si>
    <t>753222000630</t>
  </si>
  <si>
    <t>徐工XZJ5310JSQX5</t>
  </si>
  <si>
    <t>753222000690</t>
  </si>
  <si>
    <t>高压泵总成</t>
  </si>
  <si>
    <t>753222000850</t>
  </si>
  <si>
    <t>二级活动支腿</t>
  </si>
  <si>
    <t>徐工16D吊车</t>
  </si>
  <si>
    <t>753222000870</t>
  </si>
  <si>
    <t>一级活动支腿</t>
  </si>
  <si>
    <t>753222002590</t>
  </si>
  <si>
    <t>减震器</t>
  </si>
  <si>
    <t>753222002600</t>
  </si>
  <si>
    <t>后尾灯左</t>
  </si>
  <si>
    <t>753222002610</t>
  </si>
  <si>
    <t>后尾灯右</t>
  </si>
  <si>
    <t>753222002620</t>
  </si>
  <si>
    <t>前大灯左</t>
  </si>
  <si>
    <t>753222002630</t>
  </si>
  <si>
    <t>腰节总成</t>
  </si>
  <si>
    <t>753222002640</t>
  </si>
  <si>
    <t>后节传动轴总成</t>
  </si>
  <si>
    <t>753222002650</t>
  </si>
  <si>
    <t>无线油门</t>
  </si>
  <si>
    <t>徐工JQZ16D</t>
  </si>
  <si>
    <t>753223000190</t>
  </si>
  <si>
    <t>主吊绳</t>
  </si>
  <si>
    <t>徐工XZ15290JQZ25K</t>
  </si>
  <si>
    <t>753223000200</t>
  </si>
  <si>
    <t>副吊绳</t>
  </si>
  <si>
    <t>753223000210</t>
  </si>
  <si>
    <t>楔块</t>
  </si>
  <si>
    <t>753223000220</t>
  </si>
  <si>
    <t>楔套</t>
  </si>
  <si>
    <t>753223000230</t>
  </si>
  <si>
    <t>后保险杠</t>
  </si>
  <si>
    <t>753223000240</t>
  </si>
  <si>
    <t>左脚踏板总成</t>
  </si>
  <si>
    <t>753223000250</t>
  </si>
  <si>
    <t>右脚踏板总成</t>
  </si>
  <si>
    <t>753223000260</t>
  </si>
  <si>
    <t>左脚踏板边灯</t>
  </si>
  <si>
    <t>753223000270</t>
  </si>
  <si>
    <t>右脚踏板边灯</t>
  </si>
  <si>
    <t>753223000280</t>
  </si>
  <si>
    <t>伸缩臂主绳排</t>
  </si>
  <si>
    <t>753223000290</t>
  </si>
  <si>
    <t>伸缩臂出回拉索</t>
  </si>
  <si>
    <t>753223000300</t>
  </si>
  <si>
    <t>双排绳大双槽轮</t>
  </si>
  <si>
    <t>753223000310</t>
  </si>
  <si>
    <t>双排绳大双槽轮轴承(带隔垫)</t>
  </si>
  <si>
    <t>753223000320</t>
  </si>
  <si>
    <t>双排绳大双槽轮轴</t>
  </si>
  <si>
    <t>753223000330</t>
  </si>
  <si>
    <t>双排绳大双槽轮锁板</t>
  </si>
  <si>
    <t>753223000340</t>
  </si>
  <si>
    <t>双排绳大双槽轮锁板螺丝</t>
  </si>
  <si>
    <t>753223000350</t>
  </si>
  <si>
    <t>伸缩臂主绳排滑轮轴承(带扁垫)</t>
  </si>
  <si>
    <t>753223000360</t>
  </si>
  <si>
    <t>伸缩臂出回拉滑轮</t>
  </si>
  <si>
    <t>753223000370</t>
  </si>
  <si>
    <t>下滑板</t>
  </si>
  <si>
    <t>753223000380</t>
  </si>
  <si>
    <t>上滑块</t>
  </si>
  <si>
    <t>753223000390</t>
  </si>
  <si>
    <t>主油缸平衡阀</t>
  </si>
  <si>
    <t>753223000400</t>
  </si>
  <si>
    <t>主吊绳上下滑轮</t>
  </si>
  <si>
    <t>753223000410</t>
  </si>
  <si>
    <t>主吊绳上下滑轮轴承</t>
  </si>
  <si>
    <t>753223000420</t>
  </si>
  <si>
    <t>吊绳导向轮</t>
  </si>
  <si>
    <t>753223000430</t>
  </si>
  <si>
    <t>组合O型圈</t>
  </si>
  <si>
    <t>盒</t>
  </si>
  <si>
    <t>753223000440</t>
  </si>
  <si>
    <t>组合垫圈</t>
  </si>
  <si>
    <t>753223000450</t>
  </si>
  <si>
    <t>变辐油缸上下销</t>
  </si>
  <si>
    <t>753223000460</t>
  </si>
  <si>
    <t>变辐油缸上下销套</t>
  </si>
  <si>
    <t>753223000470</t>
  </si>
  <si>
    <t>液压钢丝管</t>
  </si>
  <si>
    <t>753223000480</t>
  </si>
  <si>
    <t>空调泵总成(234A)</t>
  </si>
  <si>
    <t>753223000490</t>
  </si>
  <si>
    <t>干燥罐</t>
  </si>
  <si>
    <t>753223000500</t>
  </si>
  <si>
    <t>空调散热器</t>
  </si>
  <si>
    <t>753223000510</t>
  </si>
  <si>
    <t>空调O型圈</t>
  </si>
  <si>
    <t>753223000520</t>
  </si>
  <si>
    <t>空调泵皮带</t>
  </si>
  <si>
    <t>753223000530</t>
  </si>
  <si>
    <t>134A接头</t>
  </si>
  <si>
    <t>753223000540</t>
  </si>
  <si>
    <t>后尾灯</t>
  </si>
  <si>
    <t>对</t>
  </si>
  <si>
    <t>753223000550</t>
  </si>
  <si>
    <t>踏板灯(转向灯)</t>
  </si>
  <si>
    <t>753223000560</t>
  </si>
  <si>
    <t>闪光器</t>
  </si>
  <si>
    <t>753223000570</t>
  </si>
  <si>
    <t>转向开关</t>
  </si>
  <si>
    <t>753223000580</t>
  </si>
  <si>
    <t>灯泡</t>
  </si>
  <si>
    <t>753223000590</t>
  </si>
  <si>
    <t>空调防尘帽</t>
  </si>
  <si>
    <t>753223000600</t>
  </si>
  <si>
    <t>空调气门芯</t>
  </si>
  <si>
    <t>753223000610</t>
  </si>
  <si>
    <t>空调管</t>
  </si>
  <si>
    <t>753267000110</t>
  </si>
  <si>
    <t>垂直油缸总成</t>
  </si>
  <si>
    <t>徐工汉风</t>
  </si>
  <si>
    <t>2026汽配QP10-05</t>
  </si>
  <si>
    <t>铲车</t>
  </si>
  <si>
    <t>柳工</t>
  </si>
  <si>
    <t>753203000040</t>
  </si>
  <si>
    <t>边减内齿圈(62齿</t>
  </si>
  <si>
    <t>柳工50C</t>
  </si>
  <si>
    <t>753203000530</t>
  </si>
  <si>
    <t>后主传动总成</t>
  </si>
  <si>
    <t>753203000610</t>
  </si>
  <si>
    <t>流量放大阀</t>
  </si>
  <si>
    <t>753203000710</t>
  </si>
  <si>
    <t>前桥壳</t>
  </si>
  <si>
    <t>753203000900</t>
  </si>
  <si>
    <t>水箱总成</t>
  </si>
  <si>
    <t>753203001540</t>
  </si>
  <si>
    <t>变速箱壳</t>
  </si>
  <si>
    <t>临工</t>
  </si>
  <si>
    <t>753271000030</t>
  </si>
  <si>
    <t>二轴</t>
  </si>
  <si>
    <t>临工952</t>
  </si>
  <si>
    <t>753271000290</t>
  </si>
  <si>
    <t>工作泵</t>
  </si>
  <si>
    <t>753271000330</t>
  </si>
  <si>
    <t>全车销轴</t>
  </si>
  <si>
    <t>2026汽配QP10-06</t>
  </si>
  <si>
    <t>龙工</t>
  </si>
  <si>
    <t>753210000370</t>
  </si>
  <si>
    <t>风扇带10PK1334</t>
  </si>
  <si>
    <t>龙工850</t>
  </si>
  <si>
    <t>753211000060</t>
  </si>
  <si>
    <t>边减总成</t>
  </si>
  <si>
    <t>ZL50龙工</t>
  </si>
  <si>
    <t>753211000170</t>
  </si>
  <si>
    <t>全车液压管</t>
  </si>
  <si>
    <t>753261000010</t>
  </si>
  <si>
    <t>铲刃</t>
  </si>
  <si>
    <t>龙工855N</t>
  </si>
  <si>
    <t>753261000030</t>
  </si>
  <si>
    <t>一轴</t>
  </si>
  <si>
    <t>龙工LG855N</t>
  </si>
  <si>
    <t>753261000040</t>
  </si>
  <si>
    <t>753261000050</t>
  </si>
  <si>
    <t>三轴</t>
  </si>
  <si>
    <t>753261000060</t>
  </si>
  <si>
    <t>四轴</t>
  </si>
  <si>
    <t>753261000070</t>
  </si>
  <si>
    <t>机芯</t>
  </si>
  <si>
    <t>753261000080</t>
  </si>
  <si>
    <t>主动片</t>
  </si>
  <si>
    <t>753261000090</t>
  </si>
  <si>
    <t>被动片</t>
  </si>
  <si>
    <t>753261000150</t>
  </si>
  <si>
    <t>高压管</t>
  </si>
  <si>
    <t>753261000280</t>
  </si>
  <si>
    <t>隔离架</t>
  </si>
  <si>
    <t>753261000290</t>
  </si>
  <si>
    <t>腰节修理包</t>
  </si>
  <si>
    <t>753261000300</t>
  </si>
  <si>
    <t>轮胎螺丝</t>
  </si>
  <si>
    <t>753261000310</t>
  </si>
  <si>
    <t>753261000320</t>
  </si>
  <si>
    <t>753261000330</t>
  </si>
  <si>
    <t>753263000010</t>
  </si>
  <si>
    <t>动臂油缸总成</t>
  </si>
  <si>
    <t>龙工855</t>
  </si>
  <si>
    <t>753263000020</t>
  </si>
  <si>
    <t>753263000090</t>
  </si>
  <si>
    <t>753263000100</t>
  </si>
  <si>
    <t>753263000110</t>
  </si>
  <si>
    <t>753263000210</t>
  </si>
  <si>
    <t>铲刃（3.1米）</t>
  </si>
  <si>
    <t>2026汽配QP10-07</t>
  </si>
  <si>
    <t>厦工</t>
  </si>
  <si>
    <t>753213001480</t>
  </si>
  <si>
    <t>ZL50厦工</t>
  </si>
  <si>
    <t>753213001550</t>
  </si>
  <si>
    <t>刹车片</t>
  </si>
  <si>
    <t>16</t>
  </si>
  <si>
    <t>753213001870</t>
  </si>
  <si>
    <t>液压胶管18/19=1152</t>
  </si>
  <si>
    <t>ZL50厦门</t>
  </si>
  <si>
    <t>753213001890</t>
  </si>
  <si>
    <t>液压胶管32/34=1152</t>
  </si>
  <si>
    <t>753213001900</t>
  </si>
  <si>
    <t>液压油管18/19=1252</t>
  </si>
  <si>
    <t>753215000030</t>
  </si>
  <si>
    <t>风扇带涨紧轮</t>
  </si>
  <si>
    <t>厦工XG951II</t>
  </si>
  <si>
    <t>753215001250</t>
  </si>
  <si>
    <t>753215001320</t>
  </si>
  <si>
    <t>6012轴承</t>
  </si>
  <si>
    <t>753215001340</t>
  </si>
  <si>
    <t>6211轴承</t>
  </si>
  <si>
    <t>753215001350</t>
  </si>
  <si>
    <t>51111轴承</t>
  </si>
  <si>
    <t>753215001620</t>
  </si>
  <si>
    <t>喷油体回油管</t>
  </si>
  <si>
    <t>753215001760</t>
  </si>
  <si>
    <t>变速箱机爪垫</t>
  </si>
  <si>
    <t>753215001870</t>
  </si>
  <si>
    <t>变速箱油底壳滤网</t>
  </si>
  <si>
    <t>753215002380</t>
  </si>
  <si>
    <t>航空机芯总成</t>
  </si>
  <si>
    <t>753215002390</t>
  </si>
  <si>
    <t>变速箱密封环</t>
  </si>
  <si>
    <t>753215002410</t>
  </si>
  <si>
    <t>轴承6411</t>
  </si>
  <si>
    <t>753215002420</t>
  </si>
  <si>
    <t>轴承6117</t>
  </si>
  <si>
    <t>753215002430</t>
  </si>
  <si>
    <t>轴承6116</t>
  </si>
  <si>
    <t>753215002440</t>
  </si>
  <si>
    <t>轴承6311</t>
  </si>
  <si>
    <t>753215002470</t>
  </si>
  <si>
    <t>气泵打气管</t>
  </si>
  <si>
    <t>3</t>
  </si>
  <si>
    <t>753215002550</t>
  </si>
  <si>
    <t>一三轴旋转油封</t>
  </si>
  <si>
    <t>753215002560</t>
  </si>
  <si>
    <t>753215002580</t>
  </si>
  <si>
    <t>753215002630</t>
  </si>
  <si>
    <t>753215002690</t>
  </si>
  <si>
    <t>后传动螺丝</t>
  </si>
  <si>
    <t>753215002700</t>
  </si>
  <si>
    <t>一档行星架总成</t>
  </si>
  <si>
    <t>753215002710</t>
  </si>
  <si>
    <t>倒挡行星架总成</t>
  </si>
  <si>
    <t>753215002900</t>
  </si>
  <si>
    <t>753215002980</t>
  </si>
  <si>
    <t>753215002990</t>
  </si>
  <si>
    <t>753215003020</t>
  </si>
  <si>
    <t>全车液压钢丝管</t>
  </si>
  <si>
    <t>15</t>
  </si>
  <si>
    <t>753215003040</t>
  </si>
  <si>
    <t>全车液压钢管</t>
  </si>
  <si>
    <t>753215003050</t>
  </si>
  <si>
    <t>风冷变速散热器</t>
  </si>
  <si>
    <t>753215003060</t>
  </si>
  <si>
    <t>高压油泵连接片</t>
  </si>
  <si>
    <t>753215003100</t>
  </si>
  <si>
    <t>直感机油表</t>
  </si>
  <si>
    <t>753215003110</t>
  </si>
  <si>
    <t>直感水温表</t>
  </si>
  <si>
    <t>753215003120</t>
  </si>
  <si>
    <t>753215003170</t>
  </si>
  <si>
    <t>一轴（包齿）</t>
  </si>
  <si>
    <t>753215003180</t>
  </si>
  <si>
    <t>四轴油封修理包</t>
  </si>
  <si>
    <t>753215003200</t>
  </si>
  <si>
    <t>一倒挡隔离架总成</t>
  </si>
  <si>
    <t>753215003230</t>
  </si>
  <si>
    <t>变速泵</t>
  </si>
  <si>
    <t>753215003240</t>
  </si>
  <si>
    <t>变速操纵阀</t>
  </si>
  <si>
    <t>753215003450</t>
  </si>
  <si>
    <t>水箱管卡箍</t>
  </si>
  <si>
    <t>753215003460</t>
  </si>
  <si>
    <t>暖风水管卡箍</t>
  </si>
  <si>
    <t>753215003730</t>
  </si>
  <si>
    <t>前传动轴</t>
  </si>
  <si>
    <t>753215003740</t>
  </si>
  <si>
    <t>前传动轴螺丝</t>
  </si>
  <si>
    <t>753215003750</t>
  </si>
  <si>
    <t>变速箱油滤芯</t>
  </si>
  <si>
    <t>753215003760</t>
  </si>
  <si>
    <t>变速箱弹性板双头螺丝</t>
  </si>
  <si>
    <t>753215003770</t>
  </si>
  <si>
    <t>气门半销</t>
  </si>
  <si>
    <t>753215003780</t>
  </si>
  <si>
    <t>机油表管</t>
  </si>
  <si>
    <t>753215003790</t>
  </si>
  <si>
    <t>机油表管接头</t>
  </si>
  <si>
    <t>753215003800</t>
  </si>
  <si>
    <t>喷油体回油管空心螺丝</t>
  </si>
  <si>
    <t>753215003810</t>
  </si>
  <si>
    <t>轴承6110</t>
  </si>
  <si>
    <t>753215003820</t>
  </si>
  <si>
    <t>轴承6102</t>
  </si>
  <si>
    <t>753239000510</t>
  </si>
  <si>
    <t>风冷散热器</t>
  </si>
  <si>
    <t>上柴SC6135</t>
  </si>
  <si>
    <t>上柴</t>
  </si>
  <si>
    <t>2026汽配QP10-08</t>
  </si>
  <si>
    <t>753237000020</t>
  </si>
  <si>
    <t>发电机皮带110PK1420</t>
  </si>
  <si>
    <t>宣工T165-3推土机（潍柴</t>
  </si>
  <si>
    <t>753237000030</t>
  </si>
  <si>
    <t>旋转燃油滤清器0*81246</t>
  </si>
  <si>
    <t>753237000040</t>
  </si>
  <si>
    <t>左刀刃</t>
  </si>
  <si>
    <t>753237000050</t>
  </si>
  <si>
    <t>中间刀刃</t>
  </si>
  <si>
    <t>753237000060</t>
  </si>
  <si>
    <t>右刀刃</t>
  </si>
  <si>
    <t>753237000070</t>
  </si>
  <si>
    <t>刀刃</t>
  </si>
  <si>
    <t>753237000080</t>
  </si>
  <si>
    <t>753237000090</t>
  </si>
  <si>
    <t>增压机</t>
  </si>
  <si>
    <t>2026汽配QP10-09</t>
  </si>
  <si>
    <t>753207000020</t>
  </si>
  <si>
    <t>龙工160WDIS/WD16</t>
  </si>
  <si>
    <t>753208000590</t>
  </si>
  <si>
    <t>空气滤芯(2640)</t>
  </si>
  <si>
    <t>龙工160</t>
  </si>
  <si>
    <t>14</t>
  </si>
  <si>
    <t>753208000600</t>
  </si>
  <si>
    <t>变速箱滤芯</t>
  </si>
  <si>
    <t>753208000610</t>
  </si>
  <si>
    <t>753208000620</t>
  </si>
  <si>
    <t>753208000670</t>
  </si>
  <si>
    <t>推土机铲刃螺丝</t>
  </si>
  <si>
    <t>30</t>
  </si>
  <si>
    <t>推土机</t>
  </si>
  <si>
    <t>753208001080</t>
  </si>
  <si>
    <t>边减垫</t>
  </si>
  <si>
    <t>龙工LD160</t>
  </si>
  <si>
    <t>红旗</t>
  </si>
  <si>
    <t>753229000150</t>
  </si>
  <si>
    <t>边减油封内座B36207</t>
  </si>
  <si>
    <t>红旗HT120</t>
  </si>
  <si>
    <t>753229000160</t>
  </si>
  <si>
    <t>边减油封外座B36208</t>
  </si>
  <si>
    <t>753229000190</t>
  </si>
  <si>
    <t>变速箱壳11158H</t>
  </si>
  <si>
    <t>753229000230</t>
  </si>
  <si>
    <t>操纵架总成</t>
  </si>
  <si>
    <t>753229000330</t>
  </si>
  <si>
    <t>753229000340</t>
  </si>
  <si>
    <t>飞轮壳</t>
  </si>
  <si>
    <t>753229000380</t>
  </si>
  <si>
    <t>高压油泵BH6B110YS28(FC)</t>
  </si>
  <si>
    <t>753229000450</t>
  </si>
  <si>
    <t>极翅式机油冷却器</t>
  </si>
  <si>
    <t>753229000490</t>
  </si>
  <si>
    <t>离合器中盘</t>
  </si>
  <si>
    <t>753229000560</t>
  </si>
  <si>
    <t>起动机(HY110H)</t>
  </si>
  <si>
    <t>753229000590</t>
  </si>
  <si>
    <t>前进主动轮</t>
  </si>
  <si>
    <t>753229000660</t>
  </si>
  <si>
    <t>双联齿</t>
  </si>
  <si>
    <t>753229000700</t>
  </si>
  <si>
    <t>水箱管卡子</t>
  </si>
  <si>
    <t>753229000750</t>
  </si>
  <si>
    <t>推土铲斜支撑杆支座合件</t>
  </si>
  <si>
    <t>753229000930</t>
  </si>
  <si>
    <t>涨紧机构总成</t>
  </si>
  <si>
    <t>753229000990</t>
  </si>
  <si>
    <t>制动带合件</t>
  </si>
  <si>
    <t>753229001000</t>
  </si>
  <si>
    <t>制动带拉杆</t>
  </si>
  <si>
    <t>753229001200</t>
  </si>
  <si>
    <t>左推杆合件</t>
  </si>
  <si>
    <t>753229001210</t>
  </si>
  <si>
    <t>多向换向阀（YDF-250三片</t>
  </si>
  <si>
    <t>753229001270</t>
  </si>
  <si>
    <t>水箱支架</t>
  </si>
  <si>
    <t>753229001360</t>
  </si>
  <si>
    <t>齿轮泵CBF-E125G</t>
  </si>
  <si>
    <t>753229001510</t>
  </si>
  <si>
    <t>链轨销</t>
  </si>
  <si>
    <t>753232000010</t>
  </si>
  <si>
    <t>风扇皮带</t>
  </si>
  <si>
    <t>红旗HT160/SC6121ZG57</t>
  </si>
  <si>
    <t>条</t>
  </si>
  <si>
    <t>753232000020</t>
  </si>
  <si>
    <t>机油滤芯D17-00202</t>
  </si>
  <si>
    <t>753232000030</t>
  </si>
  <si>
    <t>753232000230</t>
  </si>
  <si>
    <t>柴油粗滤芯</t>
  </si>
  <si>
    <t>753232000250</t>
  </si>
  <si>
    <t>柴油细滤芯</t>
  </si>
  <si>
    <t>753232000660</t>
  </si>
  <si>
    <t>轴承46215</t>
  </si>
  <si>
    <t>753232000740</t>
  </si>
  <si>
    <t>铲角</t>
  </si>
  <si>
    <t>753232000760</t>
  </si>
  <si>
    <t>推土铲刃(三片装)</t>
  </si>
  <si>
    <t>付</t>
  </si>
  <si>
    <t>753232000790</t>
  </si>
  <si>
    <t>主离合器压盘总成</t>
  </si>
  <si>
    <t>753232000820</t>
  </si>
  <si>
    <t>转向泵</t>
  </si>
  <si>
    <t>753232001540</t>
  </si>
  <si>
    <t>平衡梁架合件</t>
  </si>
  <si>
    <t>753233000530</t>
  </si>
  <si>
    <t>制动带</t>
  </si>
  <si>
    <t>红旗HT160/SC6121ZE</t>
  </si>
  <si>
    <t>753234000080</t>
  </si>
  <si>
    <t>粗滤器芯</t>
  </si>
  <si>
    <t>红旗160-B1</t>
  </si>
  <si>
    <t>753234000090</t>
  </si>
  <si>
    <t>精滤器芯</t>
  </si>
  <si>
    <t>753234000280</t>
  </si>
  <si>
    <t>Y型密封圈EC-545007</t>
  </si>
  <si>
    <t>753234000290</t>
  </si>
  <si>
    <t>减磨环EC-545007</t>
  </si>
  <si>
    <t>753234000300</t>
  </si>
  <si>
    <t>挡圈EC-545009</t>
  </si>
  <si>
    <t>753234000310</t>
  </si>
  <si>
    <t>压盖B54539</t>
  </si>
  <si>
    <t>753234000320</t>
  </si>
  <si>
    <t>齿轮油泵CBN-E432（左旋)</t>
  </si>
  <si>
    <t>2026汽配QP10-10</t>
  </si>
  <si>
    <t>潍柴</t>
  </si>
  <si>
    <t>753136000100</t>
  </si>
  <si>
    <t>机油滤芯器JX018A</t>
  </si>
  <si>
    <t>潍柴WD615.68B</t>
  </si>
  <si>
    <t>753210004190</t>
  </si>
  <si>
    <t>进气门</t>
  </si>
  <si>
    <t xml:space="preserve">潍柴欧二WD.615.67 </t>
  </si>
  <si>
    <t>753210004200</t>
  </si>
  <si>
    <t>排气门</t>
  </si>
  <si>
    <t>753210004210</t>
  </si>
  <si>
    <t>气门导管（12个</t>
  </si>
  <si>
    <t>753210004220</t>
  </si>
  <si>
    <t>进气门座圈（6个</t>
  </si>
  <si>
    <t>753210004230</t>
  </si>
  <si>
    <t>排气门座圈(6个</t>
  </si>
  <si>
    <t>753271001000</t>
  </si>
  <si>
    <t>曲轴</t>
  </si>
  <si>
    <t>753271001020</t>
  </si>
  <si>
    <t>主轴瓦0.00</t>
  </si>
  <si>
    <t>753271001040</t>
  </si>
  <si>
    <t>连杆</t>
  </si>
  <si>
    <t>753271001050</t>
  </si>
  <si>
    <t>止推片</t>
  </si>
  <si>
    <t>753271001090</t>
  </si>
  <si>
    <t>机油泵</t>
  </si>
  <si>
    <t>753271001140</t>
  </si>
  <si>
    <t>风扇带</t>
  </si>
  <si>
    <t>753271001200</t>
  </si>
  <si>
    <t>气门油封</t>
  </si>
  <si>
    <t>753271001230</t>
  </si>
  <si>
    <t>气门推杆</t>
  </si>
  <si>
    <t>753271001250</t>
  </si>
  <si>
    <t>气门摇臂总成</t>
  </si>
  <si>
    <t>753271001270</t>
  </si>
  <si>
    <t>柴油芯1334</t>
  </si>
  <si>
    <t>753271001280</t>
  </si>
  <si>
    <t>空气芯2833</t>
  </si>
  <si>
    <t>753271001290</t>
  </si>
  <si>
    <t>高压油泵</t>
  </si>
  <si>
    <t>753271001300</t>
  </si>
  <si>
    <t>气泵总成</t>
  </si>
  <si>
    <t>714.59</t>
  </si>
  <si>
    <t>753271001340</t>
  </si>
  <si>
    <t>机油散热器</t>
  </si>
  <si>
    <t>753271001380</t>
  </si>
  <si>
    <t>四配套0015</t>
  </si>
  <si>
    <t>753271001390</t>
  </si>
  <si>
    <t>缸垫</t>
  </si>
  <si>
    <t>753271001400</t>
  </si>
  <si>
    <t>753271001410</t>
  </si>
  <si>
    <t>机油芯0818</t>
  </si>
  <si>
    <t>753271001430</t>
  </si>
  <si>
    <t>连杆瓦0.00</t>
  </si>
  <si>
    <t>753271001470</t>
  </si>
  <si>
    <t>喷油体总成</t>
  </si>
  <si>
    <t>753271001490</t>
  </si>
  <si>
    <t>发动机分水管</t>
  </si>
  <si>
    <t>310.00</t>
  </si>
  <si>
    <t>753271001500</t>
  </si>
  <si>
    <t>机油散热器修理包</t>
  </si>
  <si>
    <t>753271001520</t>
  </si>
  <si>
    <t>曲轴前油封</t>
  </si>
  <si>
    <t>753271001530</t>
  </si>
  <si>
    <t>曲轴后油封</t>
  </si>
  <si>
    <t>753271001560</t>
  </si>
  <si>
    <t>油底垫</t>
  </si>
  <si>
    <t>753271001570</t>
  </si>
  <si>
    <t>柴油油水分离器滤芯420</t>
  </si>
  <si>
    <t>753271001580</t>
  </si>
  <si>
    <t>主油道安全阀</t>
  </si>
  <si>
    <t>753271001590</t>
  </si>
  <si>
    <t>753271001600</t>
  </si>
  <si>
    <t>气泵来油管</t>
  </si>
  <si>
    <t>753271001610</t>
  </si>
  <si>
    <t>发电机皮带</t>
  </si>
  <si>
    <t>753271001620</t>
  </si>
  <si>
    <t>前机爪垫</t>
  </si>
  <si>
    <t>753271001630</t>
  </si>
  <si>
    <t>水箱上下水管</t>
  </si>
  <si>
    <t>753274000200</t>
  </si>
  <si>
    <t>增压器</t>
  </si>
  <si>
    <t>潍柴WP10G220E341</t>
  </si>
  <si>
    <t>753274000710</t>
  </si>
  <si>
    <t>753274000720</t>
  </si>
  <si>
    <t>753274000740</t>
  </si>
  <si>
    <t>分水管</t>
  </si>
  <si>
    <t>753274000750</t>
  </si>
  <si>
    <t>QTH2026设备SB10-015</t>
  </si>
  <si>
    <t>煤矿冲击地压监测系统</t>
  </si>
  <si>
    <t>KJ649</t>
  </si>
  <si>
    <t>单一来源采购</t>
  </si>
  <si>
    <t>新立煤矿</t>
  </si>
  <si>
    <t>张秉德、陈忠、李秋辉批示</t>
  </si>
  <si>
    <t>采购方式：内企采购</t>
  </si>
  <si>
    <t>QTH2026煤专PJ010-04</t>
  </si>
  <si>
    <t>七台河矿业精煤（集团）有限责任公司机电总厂</t>
  </si>
  <si>
    <t>DSJ80</t>
  </si>
  <si>
    <t>734201010350</t>
  </si>
  <si>
    <t>轴承座</t>
  </si>
  <si>
    <t>大孔轴承3524</t>
  </si>
  <si>
    <t>DLJ100</t>
  </si>
  <si>
    <t>754010200160</t>
  </si>
  <si>
    <t>蜗轮卷筒</t>
  </si>
  <si>
    <t>DTL80</t>
  </si>
  <si>
    <t>754010200190</t>
  </si>
  <si>
    <t>12齿链轮</t>
  </si>
  <si>
    <t>∮95</t>
  </si>
  <si>
    <t>754010200450</t>
  </si>
  <si>
    <t>∮325滚筒</t>
  </si>
  <si>
    <t>∮325*1150</t>
  </si>
  <si>
    <t>754010200530</t>
  </si>
  <si>
    <t>棒销联轴器</t>
  </si>
  <si>
    <t>∮110-∮103</t>
  </si>
  <si>
    <t>754010201720</t>
  </si>
  <si>
    <t>大齿轮</t>
  </si>
  <si>
    <t>754010201980</t>
  </si>
  <si>
    <t>1米滚筒</t>
  </si>
  <si>
    <t>Φ400扁轴</t>
  </si>
  <si>
    <t>754010201990</t>
  </si>
  <si>
    <t>改向滚筒</t>
  </si>
  <si>
    <t>L=1600</t>
  </si>
  <si>
    <t>754010202000</t>
  </si>
  <si>
    <t>主动滚</t>
  </si>
  <si>
    <t>800皮带</t>
  </si>
  <si>
    <t>754010202010</t>
  </si>
  <si>
    <t>800*1150</t>
  </si>
  <si>
    <t>754010202020</t>
  </si>
  <si>
    <t>500强力皮带</t>
  </si>
  <si>
    <t>754010202030</t>
  </si>
  <si>
    <t>皮带主动辊</t>
  </si>
  <si>
    <t>Φ500</t>
  </si>
  <si>
    <t>754010202040</t>
  </si>
  <si>
    <t>滚筒</t>
  </si>
  <si>
    <t>754010202050</t>
  </si>
  <si>
    <t>754010202060</t>
  </si>
  <si>
    <t>传动滚筒</t>
  </si>
  <si>
    <t>500*960*1421</t>
  </si>
  <si>
    <t>754010202070</t>
  </si>
  <si>
    <t>卸载滚筒</t>
  </si>
  <si>
    <t>400*1150*1410</t>
  </si>
  <si>
    <t>754010202080</t>
  </si>
  <si>
    <t>上托辊架</t>
  </si>
  <si>
    <t>180*150*10</t>
  </si>
  <si>
    <t>761704005340</t>
  </si>
  <si>
    <t>B=1000mm</t>
  </si>
  <si>
    <t>采购方式：单源直接采购</t>
  </si>
  <si>
    <t>QTH2026煤专PJ10-07</t>
  </si>
  <si>
    <t>七台河万业润物资经销有限公司</t>
  </si>
  <si>
    <t>挖掘式装载机</t>
  </si>
  <si>
    <t>ZWY-80/45L（石煤机）</t>
  </si>
  <si>
    <t>750311000100</t>
  </si>
  <si>
    <t>柱塞泵</t>
  </si>
  <si>
    <t>J6834-11.21W</t>
  </si>
  <si>
    <t>750201001100</t>
  </si>
  <si>
    <t>冷却器总成</t>
  </si>
  <si>
    <t>J6861FL</t>
  </si>
  <si>
    <t>QTH2026煤专PJ10-08</t>
  </si>
  <si>
    <t>黑龙江群森矿山配件有限公司</t>
  </si>
  <si>
    <t>ZWY-120/55L（鑫通）</t>
  </si>
  <si>
    <t>750308000580</t>
  </si>
  <si>
    <t>双联变量柱塞泵</t>
  </si>
  <si>
    <t>K3V63DT-1S2R-2N22</t>
  </si>
  <si>
    <t>QTH2026煤专PJ10-09</t>
  </si>
  <si>
    <t>江西蓝翔重工有限公司</t>
  </si>
  <si>
    <t>ZWY-120/55L（蓝翔）</t>
  </si>
  <si>
    <t>750309000060</t>
  </si>
  <si>
    <t>从动链轮</t>
  </si>
  <si>
    <t>ZWY-120F.2.7.1-2</t>
  </si>
  <si>
    <t>750309000820</t>
  </si>
  <si>
    <t>支撑座</t>
  </si>
  <si>
    <t>ZWY-120.2.6.2</t>
  </si>
  <si>
    <t>750309000870</t>
  </si>
  <si>
    <t>主动链轮</t>
  </si>
  <si>
    <t>ZWY-120F.2.5-4</t>
  </si>
  <si>
    <t>750309000880</t>
  </si>
  <si>
    <t>刮板连接销</t>
  </si>
  <si>
    <t>ZWY-120F.2.6-3</t>
  </si>
  <si>
    <t>ZWY-100/45L（蓝翔）</t>
  </si>
  <si>
    <t>750313000190</t>
  </si>
  <si>
    <t>链条</t>
  </si>
  <si>
    <t>9HR*7节</t>
  </si>
  <si>
    <t>750313000200</t>
  </si>
  <si>
    <t>9HR单链</t>
  </si>
  <si>
    <t>750313000300</t>
  </si>
  <si>
    <t>斗齿座</t>
  </si>
  <si>
    <t>LX-10-3</t>
  </si>
  <si>
    <t>750313000320</t>
  </si>
  <si>
    <t>支重轮</t>
  </si>
  <si>
    <t>LX-135</t>
  </si>
  <si>
    <t>750313000330</t>
  </si>
  <si>
    <t>手动先导阀</t>
  </si>
  <si>
    <t>LX-40R(L)</t>
  </si>
  <si>
    <t>750313000380</t>
  </si>
  <si>
    <t>四联阀</t>
  </si>
  <si>
    <t>LX-F-204</t>
  </si>
  <si>
    <t>750313000480</t>
  </si>
  <si>
    <t>小臂</t>
  </si>
  <si>
    <t>ZWY-80L.1.4A</t>
  </si>
  <si>
    <t>750313000490</t>
  </si>
  <si>
    <t>液压马达</t>
  </si>
  <si>
    <t>ZWY-100L.1-3-2A</t>
  </si>
  <si>
    <t>750313000500</t>
  </si>
  <si>
    <t>ZWY-120.2.7-1</t>
  </si>
  <si>
    <t>750313000600</t>
  </si>
  <si>
    <t>斗齿</t>
  </si>
  <si>
    <t>LX-10-1</t>
  </si>
  <si>
    <t>750313000640</t>
  </si>
  <si>
    <t>履带板</t>
  </si>
  <si>
    <t>LX135-1</t>
  </si>
  <si>
    <t>750313000670</t>
  </si>
  <si>
    <t>履带板螺栓</t>
  </si>
  <si>
    <t>LX-135-4</t>
  </si>
  <si>
    <t>750313000680</t>
  </si>
  <si>
    <t>矿用隔爆型电缆卷筒</t>
  </si>
  <si>
    <t>LX-JLB460B</t>
  </si>
  <si>
    <t>750313000710</t>
  </si>
  <si>
    <t>P=19.05 12A</t>
  </si>
  <si>
    <t>750313000890</t>
  </si>
  <si>
    <t>WDZ-80L.2.7.1-2</t>
  </si>
  <si>
    <t>750313000940</t>
  </si>
  <si>
    <t>大臂</t>
  </si>
  <si>
    <t>ZWY-80L.1.3</t>
  </si>
  <si>
    <t>750313001010</t>
  </si>
  <si>
    <t>从动丝杆</t>
  </si>
  <si>
    <t>ZWY-120.2-6.1-1</t>
  </si>
  <si>
    <t>750313001040</t>
  </si>
  <si>
    <t>圆螺母</t>
  </si>
  <si>
    <t>ZWY-120F.2.7.1</t>
  </si>
  <si>
    <t>750313001050</t>
  </si>
  <si>
    <t>螺栓</t>
  </si>
  <si>
    <t>ZWY-120F.2.7.1-1</t>
  </si>
  <si>
    <t>750313001610</t>
  </si>
  <si>
    <t>行走涨紧单向阀</t>
  </si>
  <si>
    <t>PC60-1</t>
  </si>
  <si>
    <t>750313001620</t>
  </si>
  <si>
    <t>500宽单链</t>
  </si>
  <si>
    <t>750313001630</t>
  </si>
  <si>
    <t>LX154-1</t>
  </si>
  <si>
    <t>750313001640</t>
  </si>
  <si>
    <t>脚踏阀</t>
  </si>
  <si>
    <t>LX-4T</t>
  </si>
  <si>
    <t>750313001650</t>
  </si>
  <si>
    <t>大臂油缸</t>
  </si>
  <si>
    <t>ZWY-120.60-269</t>
  </si>
  <si>
    <t>750313001660</t>
  </si>
  <si>
    <t>小臂油缸</t>
  </si>
  <si>
    <t>ZWY-120.60-450</t>
  </si>
  <si>
    <t>750313001670</t>
  </si>
  <si>
    <t>挖斗油缸</t>
  </si>
  <si>
    <t>ZWY-120.60-282</t>
  </si>
  <si>
    <t>750313001680</t>
  </si>
  <si>
    <t>回转油缸</t>
  </si>
  <si>
    <t>ZWY-120.63-415</t>
  </si>
  <si>
    <t>750313001690</t>
  </si>
  <si>
    <t>行走装置马达总成</t>
  </si>
  <si>
    <t>LX-T22</t>
  </si>
  <si>
    <t>750313001700</t>
  </si>
  <si>
    <t>履带螺栓</t>
  </si>
  <si>
    <t>LX154-4</t>
  </si>
  <si>
    <t>750313001710</t>
  </si>
  <si>
    <t>LX-154</t>
  </si>
  <si>
    <t>750313001720</t>
  </si>
  <si>
    <t>托链轮</t>
  </si>
  <si>
    <t>QTH2026煤专PJ10-10</t>
  </si>
  <si>
    <t>七台河市福泰来煤炭有限责任公司鸿昌机电厂</t>
  </si>
  <si>
    <t>SGZ630/220</t>
  </si>
  <si>
    <t>730302010260</t>
  </si>
  <si>
    <t>链轮轴组（修复）</t>
  </si>
  <si>
    <t>132S010101</t>
  </si>
  <si>
    <t>SGZ730/320</t>
  </si>
  <si>
    <t>731501010280</t>
  </si>
  <si>
    <t>TSL209</t>
  </si>
  <si>
    <t>SGZ730/400</t>
  </si>
  <si>
    <t>754010308005</t>
  </si>
  <si>
    <t>2LZ65</t>
  </si>
  <si>
    <t>SGZ764/400</t>
  </si>
  <si>
    <t>754010308008</t>
  </si>
  <si>
    <t>TSL306</t>
  </si>
  <si>
    <t>转载机</t>
  </si>
  <si>
    <t>SZZ800/400</t>
  </si>
  <si>
    <t>754010308009</t>
  </si>
  <si>
    <t>80/18LL</t>
  </si>
  <si>
    <t>754010308010</t>
  </si>
  <si>
    <t>155S800304</t>
  </si>
  <si>
    <t>QTH2026煤专PJ10-11</t>
  </si>
  <si>
    <t>机电厂加工件</t>
  </si>
  <si>
    <t>754010301749</t>
  </si>
  <si>
    <t>中部槽</t>
  </si>
  <si>
    <t>150C</t>
  </si>
  <si>
    <t>754010300480</t>
  </si>
  <si>
    <t>尾轮</t>
  </si>
  <si>
    <t>280*85*150</t>
  </si>
  <si>
    <t>754010301230</t>
  </si>
  <si>
    <t>平板车轮组</t>
  </si>
  <si>
    <t>295*870</t>
  </si>
  <si>
    <t>754010301786</t>
  </si>
  <si>
    <t>尾筒</t>
  </si>
  <si>
    <t>170*396</t>
  </si>
  <si>
    <t>754010301787</t>
  </si>
  <si>
    <t>尾轴</t>
  </si>
  <si>
    <t>75*649</t>
  </si>
  <si>
    <t>754010301788</t>
  </si>
  <si>
    <t>端盖</t>
  </si>
  <si>
    <t>190*42</t>
  </si>
  <si>
    <t>QTH2026洗煤PJ10-18</t>
  </si>
  <si>
    <t>黑龙江龙煤七台河矿业有限责任公司龙达物资贸易分公司</t>
  </si>
  <si>
    <t>VOSB242060</t>
  </si>
  <si>
    <t>760630000010</t>
  </si>
  <si>
    <t>弧形筛板</t>
  </si>
  <si>
    <t>2195×2350×δ0.5</t>
  </si>
  <si>
    <t>VOSB242060（博润弧形筛）</t>
  </si>
  <si>
    <t>旋流器</t>
  </si>
  <si>
    <t>3GDMC1400/1000A</t>
  </si>
  <si>
    <t>761116000250</t>
  </si>
  <si>
    <t>二段锥体</t>
  </si>
  <si>
    <t>761116000320</t>
  </si>
  <si>
    <t>入料弯头</t>
  </si>
  <si>
    <t>761116000330</t>
  </si>
  <si>
    <t>延长管</t>
  </si>
  <si>
    <t>761116000680</t>
  </si>
  <si>
    <t>二段锥体（修复）</t>
  </si>
  <si>
    <t>KHWZX1300-920</t>
  </si>
  <si>
    <t>761121000080</t>
  </si>
  <si>
    <t>二段锥体修复</t>
  </si>
  <si>
    <t>761121000220</t>
  </si>
  <si>
    <t>入料弯管</t>
  </si>
  <si>
    <t>761121000240</t>
  </si>
  <si>
    <t>二段导向筒（修复）</t>
  </si>
  <si>
    <t/>
  </si>
  <si>
    <t>ZKD3042</t>
  </si>
  <si>
    <t>762603000120</t>
  </si>
  <si>
    <t>筛板</t>
  </si>
  <si>
    <t>545*495/0.5</t>
  </si>
  <si>
    <t>振动筛ZKD3042</t>
  </si>
  <si>
    <t>762603000130</t>
  </si>
  <si>
    <t>595*695/0.5</t>
  </si>
  <si>
    <t>FX350-4</t>
  </si>
  <si>
    <t>761116000740</t>
  </si>
  <si>
    <t>类别：支护配件  招标方式：内企采购   评标方式：单行物料最低价</t>
  </si>
  <si>
    <t>QTH2026支护ZH10-05</t>
  </si>
  <si>
    <t>040101010060</t>
  </si>
  <si>
    <t>单体支柱</t>
  </si>
  <si>
    <t>矿用单体液压支柱</t>
  </si>
  <si>
    <t>DW06</t>
  </si>
  <si>
    <t>040101010080</t>
  </si>
  <si>
    <t>DW08</t>
  </si>
  <si>
    <t>040101010120</t>
  </si>
  <si>
    <t>DW12</t>
  </si>
  <si>
    <t>040101010140</t>
  </si>
  <si>
    <t>DW14</t>
  </si>
  <si>
    <t>040101010160</t>
  </si>
  <si>
    <t>DW16</t>
  </si>
  <si>
    <t>040101010180</t>
  </si>
  <si>
    <t>DW18</t>
  </si>
  <si>
    <t>QTH2026支护ZH10-06</t>
  </si>
  <si>
    <t>040101010200</t>
  </si>
  <si>
    <t>DW20</t>
  </si>
  <si>
    <t>040101010220</t>
  </si>
  <si>
    <t>DW22</t>
  </si>
  <si>
    <t>040101010250</t>
  </si>
  <si>
    <t>DW25</t>
  </si>
  <si>
    <t>040101010315</t>
  </si>
  <si>
    <t>DW31.5</t>
  </si>
  <si>
    <t>040101010350</t>
  </si>
  <si>
    <t>DW35</t>
  </si>
  <si>
    <t>QTH2026支护ZH10-07</t>
  </si>
  <si>
    <t>推拉头</t>
  </si>
  <si>
    <t>70*280</t>
  </si>
  <si>
    <t>销子</t>
  </si>
  <si>
    <t>120*480*190</t>
  </si>
  <si>
    <t>千斤顶顶盖</t>
  </si>
  <si>
    <t>345*210*140</t>
  </si>
  <si>
    <t>推移座</t>
  </si>
  <si>
    <t>450*170*400</t>
  </si>
  <si>
    <t>460*140*100</t>
  </si>
  <si>
    <t>鸭嘴</t>
  </si>
  <si>
    <t>230*130*92</t>
  </si>
  <si>
    <t>29*105</t>
  </si>
  <si>
    <t>50*155</t>
  </si>
  <si>
    <t>442*148*150</t>
  </si>
  <si>
    <t>横销</t>
  </si>
  <si>
    <t>90*290*49</t>
  </si>
  <si>
    <t>竖销</t>
  </si>
  <si>
    <t>59*220*49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</si>
</sst>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2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  <numFmt numFmtId="177" formatCode="0.00_ "/>
    <numFmt numFmtId="178" formatCode="yyyy&quot;年&quot;m&quot;月&quot;;@"/>
    <numFmt numFmtId="179" formatCode="yyyy&quot;年&quot;m&quot;月&quot;d&quot;日&quot;;@"/>
    <numFmt numFmtId="180" formatCode="0.00_);[Red]\(0.00\)"/>
    <numFmt numFmtId="181" formatCode="#,##0.00_ "/>
    <numFmt numFmtId="182" formatCode="0_ "/>
    <numFmt numFmtId="183" formatCode="0.0_ "/>
  </numFmts>
  <fonts count="62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8"/>
      <name val="等线"/>
      <charset val="134"/>
    </font>
    <font>
      <sz val="12"/>
      <color rgb="FFFF0000"/>
      <name val="等线"/>
      <charset val="134"/>
    </font>
    <font>
      <sz val="12"/>
      <name val="等线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sz val="11"/>
      <name val="宋体"/>
      <charset val="134"/>
    </font>
    <font>
      <sz val="24"/>
      <name val="宋体"/>
      <charset val="134"/>
    </font>
    <font>
      <sz val="12"/>
      <name val="宋体"/>
      <charset val="0"/>
    </font>
    <font>
      <sz val="12"/>
      <name val="宋体"/>
      <charset val="134"/>
      <scheme val="major"/>
    </font>
    <font>
      <sz val="18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6"/>
      <color rgb="FF000000"/>
      <name val="宋体"/>
      <charset val="134"/>
    </font>
    <font>
      <sz val="8"/>
      <name val="宋体"/>
      <charset val="134"/>
      <scheme val="major"/>
    </font>
    <font>
      <sz val="12"/>
      <color indexed="8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22"/>
      <color theme="1"/>
      <name val="宋体"/>
      <charset val="134"/>
    </font>
    <font>
      <sz val="11"/>
      <color indexed="8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0"/>
    </font>
    <font>
      <sz val="10"/>
      <color theme="1"/>
      <name val="宋体"/>
      <charset val="134"/>
    </font>
    <font>
      <sz val="15"/>
      <name val="宋体"/>
      <charset val="134"/>
    </font>
    <font>
      <b/>
      <sz val="12"/>
      <name val="宋体"/>
      <charset val="134"/>
    </font>
    <font>
      <sz val="12"/>
      <name val="宋体"/>
      <charset val="204"/>
    </font>
    <font>
      <sz val="10"/>
      <name val="宋体"/>
      <charset val="134"/>
      <scheme val="major"/>
    </font>
    <font>
      <sz val="10"/>
      <color rgb="FF333333"/>
      <name val="宋体"/>
      <charset val="134"/>
      <scheme val="minor"/>
    </font>
    <font>
      <sz val="10"/>
      <color rgb="FF000000"/>
      <name val="宋体"/>
      <charset val="134"/>
      <scheme val="maj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333333"/>
      <name val="宋体"/>
      <charset val="134"/>
    </font>
    <font>
      <sz val="8"/>
      <name val="宋体"/>
      <charset val="134"/>
    </font>
    <font>
      <sz val="11"/>
      <color rgb="FF000000"/>
      <name val="宋体"/>
      <charset val="134"/>
    </font>
    <font>
      <sz val="8"/>
      <name val="宋体"/>
      <charset val="134"/>
      <scheme val="minor"/>
    </font>
    <font>
      <sz val="1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Times New Roman"/>
      <charset val="134"/>
    </font>
    <font>
      <sz val="9"/>
      <name val="宋体"/>
      <charset val="134"/>
    </font>
    <font>
      <sz val="10"/>
      <name val="Arial"/>
      <charset val="0"/>
    </font>
    <font>
      <sz val="10"/>
      <name val="Arial"/>
      <charset val="134"/>
    </font>
    <font>
      <b/>
      <sz val="15"/>
      <color indexed="62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54"/>
      </bottom>
      <diagonal/>
    </border>
  </borders>
  <cellStyleXfs count="7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5" borderId="15" applyNumberFormat="0" applyFon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6" borderId="18" applyNumberFormat="0" applyAlignment="0" applyProtection="0">
      <alignment vertical="center"/>
    </xf>
    <xf numFmtId="0" fontId="47" fillId="7" borderId="19" applyNumberFormat="0" applyAlignment="0" applyProtection="0">
      <alignment vertical="center"/>
    </xf>
    <xf numFmtId="0" fontId="48" fillId="7" borderId="18" applyNumberFormat="0" applyAlignment="0" applyProtection="0">
      <alignment vertical="center"/>
    </xf>
    <xf numFmtId="0" fontId="49" fillId="8" borderId="20" applyNumberFormat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1" fillId="0" borderId="22" applyNumberFormat="0" applyFill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53" fillId="10" borderId="0" applyNumberFormat="0" applyBorder="0" applyAlignment="0" applyProtection="0">
      <alignment vertical="center"/>
    </xf>
    <xf numFmtId="0" fontId="54" fillId="11" borderId="0" applyNumberFormat="0" applyBorder="0" applyAlignment="0" applyProtection="0">
      <alignment vertical="center"/>
    </xf>
    <xf numFmtId="0" fontId="55" fillId="12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56" fillId="17" borderId="0" applyNumberFormat="0" applyBorder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0" fontId="55" fillId="19" borderId="0" applyNumberFormat="0" applyBorder="0" applyAlignment="0" applyProtection="0">
      <alignment vertical="center"/>
    </xf>
    <xf numFmtId="0" fontId="55" fillId="20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55" fillId="23" borderId="0" applyNumberFormat="0" applyBorder="0" applyAlignment="0" applyProtection="0">
      <alignment vertical="center"/>
    </xf>
    <xf numFmtId="0" fontId="55" fillId="24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5" fillId="27" borderId="0" applyNumberFormat="0" applyBorder="0" applyAlignment="0" applyProtection="0">
      <alignment vertical="center"/>
    </xf>
    <xf numFmtId="0" fontId="55" fillId="28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55" fillId="31" borderId="0" applyNumberFormat="0" applyBorder="0" applyAlignment="0" applyProtection="0">
      <alignment vertical="center"/>
    </xf>
    <xf numFmtId="0" fontId="55" fillId="32" borderId="0" applyNumberFormat="0" applyBorder="0" applyAlignment="0" applyProtection="0">
      <alignment vertical="center"/>
    </xf>
    <xf numFmtId="0" fontId="56" fillId="33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5" fillId="35" borderId="0" applyNumberFormat="0" applyBorder="0" applyAlignment="0" applyProtection="0">
      <alignment vertical="center"/>
    </xf>
    <xf numFmtId="0" fontId="6" fillId="0" borderId="0">
      <protection locked="0"/>
    </xf>
    <xf numFmtId="0" fontId="6" fillId="0" borderId="0">
      <protection locked="0"/>
    </xf>
    <xf numFmtId="0" fontId="6" fillId="0" borderId="0">
      <alignment vertical="center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0" fillId="0" borderId="0">
      <alignment vertical="center"/>
    </xf>
    <xf numFmtId="0" fontId="6" fillId="0" borderId="0">
      <alignment vertical="center"/>
    </xf>
    <xf numFmtId="0" fontId="5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>
      <alignment vertical="center"/>
    </xf>
    <xf numFmtId="0" fontId="5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0" fillId="0" borderId="0">
      <alignment vertical="center"/>
    </xf>
    <xf numFmtId="0" fontId="58" fillId="0" borderId="0">
      <alignment vertical="center"/>
    </xf>
    <xf numFmtId="0" fontId="59" fillId="0" borderId="0"/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60" fillId="0" borderId="0"/>
    <xf numFmtId="0" fontId="60" fillId="0" borderId="0"/>
    <xf numFmtId="0" fontId="6" fillId="0" borderId="0"/>
    <xf numFmtId="0" fontId="21" fillId="0" borderId="0">
      <alignment vertical="center"/>
    </xf>
    <xf numFmtId="0" fontId="6" fillId="0" borderId="0"/>
    <xf numFmtId="0" fontId="21" fillId="0" borderId="0">
      <alignment vertical="center"/>
    </xf>
    <xf numFmtId="0" fontId="21" fillId="0" borderId="0">
      <alignment vertical="center"/>
    </xf>
    <xf numFmtId="0" fontId="61" fillId="0" borderId="23">
      <alignment vertical="center"/>
    </xf>
  </cellStyleXfs>
  <cellXfs count="47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right" vertical="center" shrinkToFit="1"/>
    </xf>
    <xf numFmtId="0" fontId="2" fillId="0" borderId="0" xfId="0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shrinkToFit="1"/>
    </xf>
    <xf numFmtId="176" fontId="3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left" vertical="center" shrinkToFit="1"/>
    </xf>
    <xf numFmtId="176" fontId="4" fillId="0" borderId="1" xfId="0" applyNumberFormat="1" applyFont="1" applyFill="1" applyBorder="1" applyAlignment="1">
      <alignment horizontal="left" vertical="center" shrinkToFit="1"/>
    </xf>
    <xf numFmtId="0" fontId="5" fillId="0" borderId="1" xfId="0" applyFont="1" applyFill="1" applyBorder="1" applyAlignment="1">
      <alignment horizontal="center" vertical="center" shrinkToFit="1"/>
    </xf>
    <xf numFmtId="176" fontId="5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shrinkToFit="1"/>
    </xf>
    <xf numFmtId="0" fontId="6" fillId="0" borderId="1" xfId="66" applyFont="1" applyFill="1" applyBorder="1" applyAlignment="1" applyProtection="1">
      <alignment horizontal="center" vertical="center" shrinkToFit="1"/>
    </xf>
    <xf numFmtId="0" fontId="6" fillId="0" borderId="1" xfId="64" applyFont="1" applyFill="1" applyBorder="1" applyAlignment="1">
      <alignment horizontal="center" vertical="center" shrinkToFi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>
      <alignment horizontal="center" vertical="center" shrinkToFit="1"/>
    </xf>
    <xf numFmtId="177" fontId="3" fillId="0" borderId="1" xfId="0" applyNumberFormat="1" applyFont="1" applyFill="1" applyBorder="1" applyAlignment="1">
      <alignment horizontal="center" vertical="center" shrinkToFit="1"/>
    </xf>
    <xf numFmtId="0" fontId="4" fillId="0" borderId="1" xfId="0" applyNumberFormat="1" applyFont="1" applyFill="1" applyBorder="1" applyAlignment="1">
      <alignment horizontal="left" vertical="center" shrinkToFit="1"/>
    </xf>
    <xf numFmtId="177" fontId="4" fillId="0" borderId="1" xfId="0" applyNumberFormat="1" applyFont="1" applyFill="1" applyBorder="1" applyAlignment="1">
      <alignment horizontal="center" vertical="center" shrinkToFit="1"/>
    </xf>
    <xf numFmtId="31" fontId="5" fillId="0" borderId="1" xfId="0" applyNumberFormat="1" applyFont="1" applyFill="1" applyBorder="1" applyAlignment="1">
      <alignment horizontal="right" vertical="center" shrinkToFit="1"/>
    </xf>
    <xf numFmtId="0" fontId="5" fillId="0" borderId="1" xfId="0" applyNumberFormat="1" applyFont="1" applyFill="1" applyBorder="1" applyAlignment="1">
      <alignment horizontal="right" vertical="center" shrinkToFit="1"/>
    </xf>
    <xf numFmtId="0" fontId="5" fillId="0" borderId="1" xfId="0" applyNumberFormat="1" applyFont="1" applyFill="1" applyBorder="1" applyAlignment="1">
      <alignment horizontal="center" vertical="center" shrinkToFit="1"/>
    </xf>
    <xf numFmtId="177" fontId="5" fillId="0" borderId="1" xfId="0" applyNumberFormat="1" applyFont="1" applyFill="1" applyBorder="1" applyAlignment="1">
      <alignment horizontal="center" vertical="center" shrinkToFit="1"/>
    </xf>
    <xf numFmtId="0" fontId="6" fillId="0" borderId="1" xfId="0" applyNumberFormat="1" applyFont="1" applyFill="1" applyBorder="1" applyAlignment="1">
      <alignment horizontal="center" vertical="center" shrinkToFit="1"/>
    </xf>
    <xf numFmtId="177" fontId="6" fillId="0" borderId="1" xfId="0" applyNumberFormat="1" applyFont="1" applyFill="1" applyBorder="1" applyAlignment="1">
      <alignment horizontal="center" vertical="center" shrinkToFit="1"/>
    </xf>
    <xf numFmtId="178" fontId="6" fillId="0" borderId="1" xfId="0" applyNumberFormat="1" applyFont="1" applyFill="1" applyBorder="1" applyAlignment="1">
      <alignment horizontal="center" vertical="center" shrinkToFit="1"/>
    </xf>
    <xf numFmtId="176" fontId="2" fillId="0" borderId="1" xfId="0" applyNumberFormat="1" applyFont="1" applyFill="1" applyBorder="1" applyAlignment="1">
      <alignment horizontal="center" vertical="center" shrinkToFit="1"/>
    </xf>
    <xf numFmtId="177" fontId="6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 applyProtection="1">
      <alignment horizontal="center" vertical="center" shrinkToFit="1"/>
    </xf>
    <xf numFmtId="178" fontId="1" fillId="0" borderId="1" xfId="0" applyNumberFormat="1" applyFont="1" applyFill="1" applyBorder="1" applyAlignment="1">
      <alignment horizontal="center" vertical="center" shrinkToFit="1"/>
    </xf>
    <xf numFmtId="0" fontId="1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 shrinkToFit="1"/>
    </xf>
    <xf numFmtId="0" fontId="8" fillId="0" borderId="0" xfId="0" applyFont="1" applyAlignment="1">
      <alignment vertical="center" shrinkToFit="1"/>
    </xf>
    <xf numFmtId="0" fontId="6" fillId="0" borderId="0" xfId="52" applyFont="1" applyFill="1" applyAlignment="1">
      <alignment vertical="center" shrinkToFit="1"/>
    </xf>
    <xf numFmtId="0" fontId="6" fillId="2" borderId="0" xfId="53" applyFont="1" applyFill="1" applyAlignment="1">
      <alignment vertical="center" shrinkToFit="1"/>
    </xf>
    <xf numFmtId="0" fontId="6" fillId="0" borderId="0" xfId="53" applyFont="1" applyFill="1" applyAlignment="1">
      <alignment horizontal="center" vertical="center" shrinkToFit="1"/>
    </xf>
    <xf numFmtId="0" fontId="6" fillId="0" borderId="0" xfId="53" applyFont="1" applyFill="1" applyAlignment="1">
      <alignment horizontal="left" vertical="center" shrinkToFit="1"/>
    </xf>
    <xf numFmtId="49" fontId="6" fillId="0" borderId="0" xfId="53" applyNumberFormat="1" applyFont="1" applyFill="1" applyAlignment="1">
      <alignment horizontal="center" vertical="center" shrinkToFit="1"/>
    </xf>
    <xf numFmtId="0" fontId="6" fillId="0" borderId="0" xfId="53" applyFont="1" applyFill="1" applyAlignment="1">
      <alignment vertical="center" shrinkToFit="1"/>
    </xf>
    <xf numFmtId="177" fontId="6" fillId="0" borderId="0" xfId="53" applyNumberFormat="1" applyFont="1" applyFill="1" applyAlignment="1">
      <alignment horizontal="right" vertical="center" shrinkToFit="1"/>
    </xf>
    <xf numFmtId="0" fontId="6" fillId="0" borderId="0" xfId="53" applyNumberFormat="1" applyFont="1" applyFill="1" applyAlignment="1">
      <alignment vertical="center" shrinkToFit="1"/>
    </xf>
    <xf numFmtId="0" fontId="9" fillId="2" borderId="0" xfId="52" applyNumberFormat="1" applyFont="1" applyFill="1" applyBorder="1" applyAlignment="1">
      <alignment horizontal="center" vertical="center" shrinkToFit="1"/>
    </xf>
    <xf numFmtId="0" fontId="6" fillId="2" borderId="0" xfId="54" applyFont="1" applyFill="1" applyBorder="1" applyAlignment="1">
      <alignment horizontal="left" vertical="center" shrinkToFit="1"/>
    </xf>
    <xf numFmtId="0" fontId="6" fillId="2" borderId="0" xfId="54" applyFont="1" applyFill="1" applyBorder="1" applyAlignment="1">
      <alignment horizontal="center" vertical="center" shrinkToFit="1"/>
    </xf>
    <xf numFmtId="0" fontId="6" fillId="2" borderId="1" xfId="56" applyFont="1" applyFill="1" applyBorder="1" applyAlignment="1">
      <alignment horizontal="center" vertical="center" shrinkToFit="1"/>
    </xf>
    <xf numFmtId="0" fontId="6" fillId="2" borderId="1" xfId="57" applyNumberFormat="1" applyFont="1" applyFill="1" applyBorder="1" applyAlignment="1">
      <alignment horizontal="center" vertical="center" shrinkToFit="1"/>
    </xf>
    <xf numFmtId="49" fontId="6" fillId="2" borderId="1" xfId="56" applyNumberFormat="1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left" vertical="center" shrinkToFit="1"/>
    </xf>
    <xf numFmtId="49" fontId="6" fillId="0" borderId="1" xfId="0" applyNumberFormat="1" applyFont="1" applyFill="1" applyBorder="1" applyAlignment="1" applyProtection="1">
      <alignment horizontal="left" vertical="center" shrinkToFit="1"/>
      <protection locked="0"/>
    </xf>
    <xf numFmtId="49" fontId="6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2" borderId="1" xfId="0" applyFont="1" applyFill="1" applyBorder="1" applyAlignment="1">
      <alignment horizontal="left" vertical="center" shrinkToFit="1"/>
    </xf>
    <xf numFmtId="0" fontId="6" fillId="2" borderId="1" xfId="0" applyFont="1" applyFill="1" applyBorder="1" applyAlignment="1">
      <alignment horizontal="center" vertical="center" shrinkToFit="1"/>
    </xf>
    <xf numFmtId="0" fontId="6" fillId="2" borderId="1" xfId="0" applyNumberFormat="1" applyFont="1" applyFill="1" applyBorder="1" applyAlignment="1" applyProtection="1">
      <alignment horizontal="left" vertical="center" shrinkToFit="1"/>
    </xf>
    <xf numFmtId="0" fontId="6" fillId="2" borderId="1" xfId="0" applyNumberFormat="1" applyFont="1" applyFill="1" applyBorder="1" applyAlignment="1" applyProtection="1">
      <alignment horizontal="center" vertical="center" shrinkToFit="1"/>
    </xf>
    <xf numFmtId="0" fontId="6" fillId="2" borderId="1" xfId="58" applyNumberFormat="1" applyFont="1" applyFill="1" applyBorder="1" applyAlignment="1">
      <alignment horizontal="center" vertical="center" shrinkToFit="1"/>
    </xf>
    <xf numFmtId="0" fontId="9" fillId="2" borderId="0" xfId="52" applyNumberFormat="1" applyFont="1" applyFill="1" applyAlignment="1">
      <alignment horizontal="center" vertical="center" shrinkToFit="1"/>
    </xf>
    <xf numFmtId="0" fontId="6" fillId="0" borderId="0" xfId="54" applyFont="1" applyFill="1" applyBorder="1" applyAlignment="1">
      <alignment horizontal="left" vertical="center" shrinkToFit="1"/>
    </xf>
    <xf numFmtId="0" fontId="6" fillId="0" borderId="2" xfId="54" applyFont="1" applyFill="1" applyBorder="1" applyAlignment="1">
      <alignment horizontal="left" vertical="center" shrinkToFit="1"/>
    </xf>
    <xf numFmtId="0" fontId="6" fillId="0" borderId="2" xfId="54" applyFont="1" applyFill="1" applyBorder="1" applyAlignment="1">
      <alignment horizontal="center" vertical="center" shrinkToFit="1"/>
    </xf>
    <xf numFmtId="0" fontId="6" fillId="0" borderId="3" xfId="56" applyFont="1" applyFill="1" applyBorder="1" applyAlignment="1">
      <alignment horizontal="center" vertical="center" shrinkToFit="1"/>
    </xf>
    <xf numFmtId="0" fontId="6" fillId="0" borderId="1" xfId="55" applyNumberFormat="1" applyFont="1" applyFill="1" applyBorder="1" applyAlignment="1">
      <alignment horizontal="center" vertical="center" shrinkToFit="1"/>
    </xf>
    <xf numFmtId="0" fontId="6" fillId="0" borderId="1" xfId="56" applyFont="1" applyFill="1" applyBorder="1" applyAlignment="1">
      <alignment horizontal="center" vertical="center" shrinkToFit="1"/>
    </xf>
    <xf numFmtId="49" fontId="6" fillId="0" borderId="1" xfId="56" applyNumberFormat="1" applyFont="1" applyFill="1" applyBorder="1" applyAlignment="1">
      <alignment horizontal="center" vertical="center" shrinkToFit="1"/>
    </xf>
    <xf numFmtId="0" fontId="6" fillId="0" borderId="4" xfId="56" applyFont="1" applyFill="1" applyBorder="1" applyAlignment="1">
      <alignment horizontal="center" vertical="center" shrinkToFit="1"/>
    </xf>
    <xf numFmtId="0" fontId="6" fillId="0" borderId="5" xfId="56" applyFont="1" applyFill="1" applyBorder="1" applyAlignment="1">
      <alignment horizontal="center" vertical="center" shrinkToFit="1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6" fillId="0" borderId="1" xfId="59" applyFont="1" applyFill="1" applyBorder="1" applyAlignment="1">
      <alignment horizontal="left" vertical="center" shrinkToFit="1"/>
    </xf>
    <xf numFmtId="0" fontId="6" fillId="0" borderId="1" xfId="59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vertical="center" shrinkToFit="1"/>
    </xf>
    <xf numFmtId="0" fontId="6" fillId="0" borderId="1" xfId="55" applyFont="1" applyFill="1" applyBorder="1" applyAlignment="1">
      <alignment horizontal="center" vertical="center" shrinkToFit="1"/>
    </xf>
    <xf numFmtId="0" fontId="6" fillId="0" borderId="1" xfId="55" applyFont="1" applyFill="1" applyBorder="1" applyAlignment="1">
      <alignment horizontal="left" vertical="center" shrinkToFit="1"/>
    </xf>
    <xf numFmtId="0" fontId="6" fillId="0" borderId="1" xfId="58" applyNumberFormat="1" applyFont="1" applyFill="1" applyBorder="1" applyAlignment="1">
      <alignment horizontal="center" vertical="center" shrinkToFit="1"/>
    </xf>
    <xf numFmtId="0" fontId="6" fillId="0" borderId="1" xfId="55" applyFont="1" applyFill="1" applyBorder="1" applyAlignment="1">
      <alignment vertical="center" shrinkToFit="1"/>
    </xf>
    <xf numFmtId="0" fontId="6" fillId="0" borderId="0" xfId="0" applyNumberFormat="1" applyFont="1" applyFill="1" applyAlignment="1" applyProtection="1">
      <alignment horizontal="center" vertical="center" shrinkToFit="1"/>
    </xf>
    <xf numFmtId="0" fontId="6" fillId="0" borderId="1" xfId="0" applyNumberFormat="1" applyFont="1" applyFill="1" applyBorder="1" applyAlignment="1" applyProtection="1">
      <alignment horizontal="left" vertical="center" shrinkToFit="1"/>
    </xf>
    <xf numFmtId="0" fontId="6" fillId="3" borderId="1" xfId="0" applyFont="1" applyFill="1" applyBorder="1" applyAlignment="1">
      <alignment horizontal="left" vertical="center" shrinkToFit="1"/>
    </xf>
    <xf numFmtId="0" fontId="6" fillId="0" borderId="1" xfId="0" applyNumberFormat="1" applyFont="1" applyFill="1" applyBorder="1" applyAlignment="1">
      <alignment horizontal="left" vertical="center" shrinkToFit="1"/>
    </xf>
    <xf numFmtId="0" fontId="6" fillId="0" borderId="3" xfId="0" applyFont="1" applyFill="1" applyBorder="1" applyAlignment="1">
      <alignment horizontal="left" vertical="center" shrinkToFit="1"/>
    </xf>
    <xf numFmtId="0" fontId="10" fillId="0" borderId="1" xfId="0" applyFont="1" applyFill="1" applyBorder="1" applyAlignment="1">
      <alignment horizontal="left" vertical="center" shrinkToFit="1"/>
    </xf>
    <xf numFmtId="177" fontId="6" fillId="2" borderId="0" xfId="52" applyNumberFormat="1" applyFont="1" applyFill="1" applyBorder="1" applyAlignment="1">
      <alignment horizontal="right" vertical="center" shrinkToFit="1"/>
    </xf>
    <xf numFmtId="177" fontId="6" fillId="2" borderId="0" xfId="54" applyNumberFormat="1" applyFont="1" applyFill="1" applyBorder="1" applyAlignment="1">
      <alignment horizontal="right" vertical="center" shrinkToFit="1"/>
    </xf>
    <xf numFmtId="0" fontId="6" fillId="2" borderId="0" xfId="54" applyNumberFormat="1" applyFont="1" applyFill="1" applyBorder="1" applyAlignment="1">
      <alignment vertical="center" shrinkToFit="1"/>
    </xf>
    <xf numFmtId="31" fontId="6" fillId="2" borderId="0" xfId="55" applyNumberFormat="1" applyFont="1" applyFill="1" applyBorder="1" applyAlignment="1">
      <alignment horizontal="right" vertical="center" shrinkToFit="1"/>
    </xf>
    <xf numFmtId="31" fontId="6" fillId="2" borderId="0" xfId="55" applyNumberFormat="1" applyFont="1" applyFill="1" applyBorder="1" applyAlignment="1">
      <alignment horizontal="center" vertical="center" shrinkToFit="1"/>
    </xf>
    <xf numFmtId="177" fontId="6" fillId="2" borderId="1" xfId="0" applyNumberFormat="1" applyFont="1" applyFill="1" applyBorder="1" applyAlignment="1">
      <alignment horizontal="center" vertical="center" shrinkToFit="1"/>
    </xf>
    <xf numFmtId="0" fontId="6" fillId="2" borderId="1" xfId="56" applyNumberFormat="1" applyFont="1" applyFill="1" applyBorder="1" applyAlignment="1">
      <alignment horizontal="center" vertical="center" shrinkToFit="1"/>
    </xf>
    <xf numFmtId="177" fontId="6" fillId="0" borderId="1" xfId="54" applyNumberFormat="1" applyFont="1" applyFill="1" applyBorder="1" applyAlignment="1">
      <alignment horizontal="center" vertical="center" shrinkToFit="1"/>
    </xf>
    <xf numFmtId="0" fontId="6" fillId="2" borderId="1" xfId="54" applyFont="1" applyFill="1" applyBorder="1" applyAlignment="1">
      <alignment horizontal="center" vertical="center" shrinkToFit="1"/>
    </xf>
    <xf numFmtId="0" fontId="6" fillId="2" borderId="1" xfId="0" applyNumberFormat="1" applyFont="1" applyFill="1" applyBorder="1" applyAlignment="1">
      <alignment horizontal="center" vertical="center" shrinkToFit="1"/>
    </xf>
    <xf numFmtId="0" fontId="6" fillId="0" borderId="1" xfId="0" applyNumberFormat="1" applyFont="1" applyFill="1" applyBorder="1" applyAlignment="1" applyProtection="1">
      <alignment horizontal="center" vertical="center" shrinkToFit="1"/>
      <protection locked="0"/>
    </xf>
    <xf numFmtId="177" fontId="6" fillId="0" borderId="1" xfId="0" applyNumberFormat="1" applyFont="1" applyBorder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177" fontId="6" fillId="2" borderId="1" xfId="0" applyNumberFormat="1" applyFont="1" applyFill="1" applyBorder="1" applyAlignment="1">
      <alignment horizontal="right" vertical="center" shrinkToFit="1"/>
    </xf>
    <xf numFmtId="0" fontId="6" fillId="2" borderId="1" xfId="0" applyFont="1" applyFill="1" applyBorder="1" applyAlignment="1">
      <alignment vertical="center" shrinkToFit="1"/>
    </xf>
    <xf numFmtId="177" fontId="9" fillId="2" borderId="0" xfId="52" applyNumberFormat="1" applyFont="1" applyFill="1" applyAlignment="1">
      <alignment horizontal="right" vertical="center" shrinkToFit="1"/>
    </xf>
    <xf numFmtId="177" fontId="6" fillId="0" borderId="2" xfId="54" applyNumberFormat="1" applyFont="1" applyFill="1" applyBorder="1" applyAlignment="1">
      <alignment horizontal="right" vertical="center" shrinkToFit="1"/>
    </xf>
    <xf numFmtId="0" fontId="6" fillId="0" borderId="2" xfId="54" applyNumberFormat="1" applyFont="1" applyFill="1" applyBorder="1" applyAlignment="1">
      <alignment vertical="center" shrinkToFit="1"/>
    </xf>
    <xf numFmtId="31" fontId="6" fillId="0" borderId="2" xfId="55" applyNumberFormat="1" applyFont="1" applyFill="1" applyBorder="1" applyAlignment="1">
      <alignment horizontal="right" vertical="center" shrinkToFit="1"/>
    </xf>
    <xf numFmtId="31" fontId="6" fillId="0" borderId="2" xfId="55" applyNumberFormat="1" applyFont="1" applyFill="1" applyBorder="1" applyAlignment="1">
      <alignment horizontal="center" vertical="center" shrinkToFit="1"/>
    </xf>
    <xf numFmtId="177" fontId="6" fillId="0" borderId="3" xfId="52" applyNumberFormat="1" applyFont="1" applyFill="1" applyBorder="1" applyAlignment="1">
      <alignment horizontal="center" vertical="center" shrinkToFit="1"/>
    </xf>
    <xf numFmtId="0" fontId="6" fillId="0" borderId="1" xfId="56" applyNumberFormat="1" applyFont="1" applyFill="1" applyBorder="1" applyAlignment="1">
      <alignment horizontal="center" vertical="center" shrinkToFit="1"/>
    </xf>
    <xf numFmtId="177" fontId="6" fillId="0" borderId="4" xfId="52" applyNumberFormat="1" applyFont="1" applyFill="1" applyBorder="1" applyAlignment="1">
      <alignment horizontal="center" vertical="center" shrinkToFit="1"/>
    </xf>
    <xf numFmtId="0" fontId="6" fillId="0" borderId="1" xfId="54" applyFont="1" applyFill="1" applyBorder="1" applyAlignment="1">
      <alignment horizontal="center" vertical="center" shrinkToFit="1"/>
    </xf>
    <xf numFmtId="177" fontId="6" fillId="0" borderId="5" xfId="52" applyNumberFormat="1" applyFont="1" applyFill="1" applyBorder="1" applyAlignment="1">
      <alignment horizontal="center" vertical="center" shrinkToFit="1"/>
    </xf>
    <xf numFmtId="0" fontId="6" fillId="0" borderId="1" xfId="52" applyNumberFormat="1" applyFont="1" applyFill="1" applyBorder="1" applyAlignment="1">
      <alignment horizontal="center" vertical="center" shrinkToFit="1"/>
    </xf>
    <xf numFmtId="177" fontId="6" fillId="0" borderId="1" xfId="0" applyNumberFormat="1" applyFont="1" applyFill="1" applyBorder="1" applyAlignment="1">
      <alignment vertical="center" shrinkToFit="1"/>
    </xf>
    <xf numFmtId="0" fontId="6" fillId="0" borderId="1" xfId="55" applyNumberFormat="1" applyFont="1" applyFill="1" applyBorder="1" applyAlignment="1">
      <alignment vertical="center" shrinkToFit="1"/>
    </xf>
    <xf numFmtId="177" fontId="6" fillId="0" borderId="1" xfId="55" applyNumberFormat="1" applyFont="1" applyFill="1" applyBorder="1" applyAlignment="1">
      <alignment vertical="center" shrinkToFit="1"/>
    </xf>
    <xf numFmtId="177" fontId="6" fillId="0" borderId="1" xfId="55" applyNumberFormat="1" applyFont="1" applyFill="1" applyBorder="1" applyAlignment="1">
      <alignment horizontal="center" vertical="center" shrinkToFit="1"/>
    </xf>
    <xf numFmtId="177" fontId="6" fillId="0" borderId="1" xfId="55" applyNumberFormat="1" applyFont="1" applyFill="1" applyBorder="1" applyAlignment="1">
      <alignment horizontal="right" vertical="center" shrinkToFit="1"/>
    </xf>
    <xf numFmtId="177" fontId="1" fillId="0" borderId="1" xfId="0" applyNumberFormat="1" applyFont="1" applyBorder="1" applyAlignment="1">
      <alignment vertical="center" shrinkToFit="1"/>
    </xf>
    <xf numFmtId="0" fontId="6" fillId="0" borderId="1" xfId="0" applyFont="1" applyBorder="1" applyAlignment="1">
      <alignment horizontal="center" vertical="center" wrapText="1"/>
    </xf>
    <xf numFmtId="177" fontId="2" fillId="0" borderId="1" xfId="0" applyNumberFormat="1" applyFont="1" applyBorder="1" applyAlignment="1">
      <alignment vertical="center" shrinkToFit="1"/>
    </xf>
    <xf numFmtId="0" fontId="6" fillId="0" borderId="1" xfId="0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right" vertical="center" shrinkToFit="1"/>
    </xf>
    <xf numFmtId="177" fontId="1" fillId="0" borderId="0" xfId="0" applyNumberFormat="1" applyFont="1" applyBorder="1" applyAlignment="1">
      <alignment vertical="center" shrinkToFit="1"/>
    </xf>
    <xf numFmtId="0" fontId="8" fillId="0" borderId="0" xfId="0" applyFont="1" applyBorder="1" applyAlignment="1">
      <alignment vertical="center" shrinkToFit="1"/>
    </xf>
    <xf numFmtId="31" fontId="6" fillId="2" borderId="0" xfId="55" applyNumberFormat="1" applyFont="1" applyFill="1" applyBorder="1" applyAlignment="1">
      <alignment vertical="center" shrinkToFit="1"/>
    </xf>
    <xf numFmtId="31" fontId="6" fillId="0" borderId="2" xfId="55" applyNumberFormat="1" applyFont="1" applyFill="1" applyBorder="1" applyAlignment="1">
      <alignment vertical="center" shrinkToFit="1"/>
    </xf>
    <xf numFmtId="49" fontId="6" fillId="4" borderId="1" xfId="0" applyNumberFormat="1" applyFont="1" applyFill="1" applyBorder="1" applyAlignment="1">
      <alignment horizontal="left" vertical="center" shrinkToFit="1"/>
    </xf>
    <xf numFmtId="49" fontId="6" fillId="2" borderId="1" xfId="0" applyNumberFormat="1" applyFont="1" applyFill="1" applyBorder="1" applyAlignment="1">
      <alignment horizontal="left" vertical="center" shrinkToFit="1"/>
    </xf>
    <xf numFmtId="0" fontId="6" fillId="0" borderId="0" xfId="0" applyFont="1" applyFill="1" applyBorder="1" applyAlignment="1">
      <alignment horizontal="left" vertical="center" shrinkToFit="1"/>
    </xf>
    <xf numFmtId="0" fontId="6" fillId="2" borderId="2" xfId="54" applyFont="1" applyFill="1" applyBorder="1" applyAlignment="1">
      <alignment horizontal="left" vertical="center" shrinkToFit="1"/>
    </xf>
    <xf numFmtId="0" fontId="6" fillId="2" borderId="2" xfId="54" applyFont="1" applyFill="1" applyBorder="1" applyAlignment="1">
      <alignment horizontal="center" vertical="center" shrinkToFit="1"/>
    </xf>
    <xf numFmtId="0" fontId="6" fillId="2" borderId="3" xfId="56" applyFont="1" applyFill="1" applyBorder="1" applyAlignment="1">
      <alignment horizontal="center" vertical="center" shrinkToFit="1"/>
    </xf>
    <xf numFmtId="0" fontId="6" fillId="2" borderId="4" xfId="56" applyFont="1" applyFill="1" applyBorder="1" applyAlignment="1">
      <alignment horizontal="center" vertical="center" shrinkToFit="1"/>
    </xf>
    <xf numFmtId="0" fontId="6" fillId="2" borderId="5" xfId="56" applyFont="1" applyFill="1" applyBorder="1" applyAlignment="1">
      <alignment horizontal="center" vertical="center" shrinkToFit="1"/>
    </xf>
    <xf numFmtId="0" fontId="6" fillId="2" borderId="5" xfId="0" applyNumberFormat="1" applyFont="1" applyFill="1" applyBorder="1" applyAlignment="1" applyProtection="1">
      <alignment horizontal="center" vertical="center" shrinkToFit="1"/>
    </xf>
    <xf numFmtId="49" fontId="6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6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" xfId="61" applyNumberFormat="1" applyFont="1" applyFill="1" applyBorder="1" applyAlignment="1" applyProtection="1">
      <alignment horizontal="left" vertical="center" shrinkToFit="1"/>
    </xf>
    <xf numFmtId="49" fontId="6" fillId="2" borderId="1" xfId="0" applyNumberFormat="1" applyFont="1" applyFill="1" applyBorder="1" applyAlignment="1" applyProtection="1">
      <alignment horizontal="center" vertical="center" shrinkToFit="1"/>
    </xf>
    <xf numFmtId="49" fontId="6" fillId="2" borderId="1" xfId="0" applyNumberFormat="1" applyFont="1" applyFill="1" applyBorder="1" applyAlignment="1" applyProtection="1">
      <alignment horizontal="left" vertical="center" shrinkToFit="1"/>
    </xf>
    <xf numFmtId="4" fontId="6" fillId="2" borderId="1" xfId="0" applyNumberFormat="1" applyFont="1" applyFill="1" applyBorder="1" applyAlignment="1" applyProtection="1">
      <alignment horizontal="center" vertical="center" shrinkToFit="1"/>
    </xf>
    <xf numFmtId="49" fontId="6" fillId="2" borderId="1" xfId="63" applyNumberFormat="1" applyFont="1" applyFill="1" applyBorder="1" applyAlignment="1" applyProtection="1">
      <alignment horizontal="center" vertical="center" shrinkToFit="1"/>
    </xf>
    <xf numFmtId="49" fontId="6" fillId="2" borderId="1" xfId="0" applyNumberFormat="1" applyFont="1" applyFill="1" applyBorder="1" applyAlignment="1">
      <alignment horizontal="center" vertical="center" shrinkToFit="1"/>
    </xf>
    <xf numFmtId="0" fontId="6" fillId="0" borderId="1" xfId="0" applyNumberFormat="1" applyFont="1" applyBorder="1" applyAlignment="1">
      <alignment horizontal="center" vertical="center" shrinkToFit="1"/>
    </xf>
    <xf numFmtId="177" fontId="11" fillId="0" borderId="1" xfId="0" applyNumberFormat="1" applyFont="1" applyFill="1" applyBorder="1" applyAlignment="1">
      <alignment horizontal="right" vertical="center" shrinkToFit="1"/>
    </xf>
    <xf numFmtId="177" fontId="6" fillId="2" borderId="0" xfId="52" applyNumberFormat="1" applyFont="1" applyFill="1" applyAlignment="1">
      <alignment horizontal="right" vertical="center" shrinkToFit="1"/>
    </xf>
    <xf numFmtId="177" fontId="6" fillId="2" borderId="2" xfId="54" applyNumberFormat="1" applyFont="1" applyFill="1" applyBorder="1" applyAlignment="1">
      <alignment horizontal="right" vertical="center" shrinkToFit="1"/>
    </xf>
    <xf numFmtId="0" fontId="6" fillId="2" borderId="2" xfId="54" applyNumberFormat="1" applyFont="1" applyFill="1" applyBorder="1" applyAlignment="1">
      <alignment vertical="center" shrinkToFit="1"/>
    </xf>
    <xf numFmtId="31" fontId="6" fillId="2" borderId="2" xfId="55" applyNumberFormat="1" applyFont="1" applyFill="1" applyBorder="1" applyAlignment="1">
      <alignment horizontal="right" vertical="center" shrinkToFit="1"/>
    </xf>
    <xf numFmtId="31" fontId="6" fillId="2" borderId="2" xfId="55" applyNumberFormat="1" applyFont="1" applyFill="1" applyBorder="1" applyAlignment="1">
      <alignment horizontal="center" vertical="center" shrinkToFit="1"/>
    </xf>
    <xf numFmtId="177" fontId="6" fillId="2" borderId="3" xfId="0" applyNumberFormat="1" applyFont="1" applyFill="1" applyBorder="1" applyAlignment="1">
      <alignment horizontal="center" vertical="center" shrinkToFit="1"/>
    </xf>
    <xf numFmtId="177" fontId="6" fillId="2" borderId="4" xfId="0" applyNumberFormat="1" applyFont="1" applyFill="1" applyBorder="1" applyAlignment="1">
      <alignment horizontal="center" vertical="center" shrinkToFit="1"/>
    </xf>
    <xf numFmtId="177" fontId="6" fillId="2" borderId="1" xfId="54" applyNumberFormat="1" applyFont="1" applyFill="1" applyBorder="1" applyAlignment="1">
      <alignment horizontal="center" vertical="center" shrinkToFit="1"/>
    </xf>
    <xf numFmtId="0" fontId="6" fillId="2" borderId="6" xfId="54" applyFont="1" applyFill="1" applyBorder="1" applyAlignment="1">
      <alignment horizontal="center" vertical="center" shrinkToFit="1"/>
    </xf>
    <xf numFmtId="0" fontId="6" fillId="2" borderId="7" xfId="54" applyFont="1" applyFill="1" applyBorder="1" applyAlignment="1">
      <alignment horizontal="center" vertical="center" shrinkToFit="1"/>
    </xf>
    <xf numFmtId="177" fontId="6" fillId="2" borderId="5" xfId="0" applyNumberFormat="1" applyFont="1" applyFill="1" applyBorder="1" applyAlignment="1">
      <alignment horizontal="center" vertical="center" shrinkToFit="1"/>
    </xf>
    <xf numFmtId="177" fontId="6" fillId="2" borderId="1" xfId="0" applyNumberFormat="1" applyFont="1" applyFill="1" applyBorder="1" applyAlignment="1">
      <alignment vertical="center" shrinkToFit="1"/>
    </xf>
    <xf numFmtId="31" fontId="6" fillId="2" borderId="2" xfId="55" applyNumberFormat="1" applyFont="1" applyFill="1" applyBorder="1" applyAlignment="1">
      <alignment vertical="center" shrinkToFit="1"/>
    </xf>
    <xf numFmtId="0" fontId="6" fillId="2" borderId="8" xfId="54" applyFont="1" applyFill="1" applyBorder="1" applyAlignment="1">
      <alignment horizontal="center" vertical="center" shrinkToFit="1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77" fontId="12" fillId="0" borderId="0" xfId="0" applyNumberFormat="1" applyFont="1" applyFill="1" applyAlignment="1">
      <alignment horizontal="center" vertical="center"/>
    </xf>
    <xf numFmtId="177" fontId="12" fillId="0" borderId="0" xfId="0" applyNumberFormat="1" applyFont="1" applyFill="1" applyAlignment="1">
      <alignment horizontal="center" vertical="center" wrapText="1"/>
    </xf>
    <xf numFmtId="0" fontId="13" fillId="0" borderId="0" xfId="0" applyFont="1" applyFill="1" applyAlignment="1">
      <alignment horizontal="centerContinuous" vertical="center"/>
    </xf>
    <xf numFmtId="0" fontId="13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center" vertical="center"/>
    </xf>
    <xf numFmtId="179" fontId="13" fillId="0" borderId="0" xfId="0" applyNumberFormat="1" applyFont="1" applyFill="1" applyAlignment="1">
      <alignment horizontal="left" vertical="center"/>
    </xf>
    <xf numFmtId="0" fontId="13" fillId="0" borderId="1" xfId="0" applyFont="1" applyFill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 wrapText="1" shrinkToFit="1"/>
    </xf>
    <xf numFmtId="177" fontId="13" fillId="0" borderId="1" xfId="0" applyNumberFormat="1" applyFont="1" applyFill="1" applyBorder="1" applyAlignment="1">
      <alignment horizontal="right" vertical="center" shrinkToFit="1"/>
    </xf>
    <xf numFmtId="180" fontId="13" fillId="0" borderId="1" xfId="0" applyNumberFormat="1" applyFont="1" applyFill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left" vertical="center" wrapText="1" shrinkToFit="1"/>
    </xf>
    <xf numFmtId="181" fontId="13" fillId="0" borderId="1" xfId="0" applyNumberFormat="1" applyFont="1" applyFill="1" applyBorder="1" applyAlignment="1">
      <alignment horizontal="right" vertical="center" shrinkToFit="1"/>
    </xf>
    <xf numFmtId="0" fontId="14" fillId="0" borderId="1" xfId="0" applyFont="1" applyFill="1" applyBorder="1" applyAlignment="1">
      <alignment horizontal="center" vertical="center" wrapText="1" shrinkToFi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/>
    </xf>
    <xf numFmtId="182" fontId="13" fillId="0" borderId="1" xfId="0" applyNumberFormat="1" applyFont="1" applyFill="1" applyBorder="1" applyAlignment="1">
      <alignment horizontal="center" vertical="center" wrapText="1" shrinkToFit="1"/>
    </xf>
    <xf numFmtId="181" fontId="14" fillId="0" borderId="1" xfId="0" applyNumberFormat="1" applyFont="1" applyFill="1" applyBorder="1" applyAlignment="1">
      <alignment horizontal="right" vertical="center" wrapText="1"/>
    </xf>
    <xf numFmtId="177" fontId="13" fillId="0" borderId="1" xfId="0" applyNumberFormat="1" applyFont="1" applyFill="1" applyBorder="1" applyAlignment="1">
      <alignment horizontal="right" vertical="center" wrapText="1" shrinkToFit="1"/>
    </xf>
    <xf numFmtId="177" fontId="15" fillId="0" borderId="0" xfId="0" applyNumberFormat="1" applyFont="1" applyFill="1" applyAlignment="1">
      <alignment horizontal="centerContinuous" vertical="center"/>
    </xf>
    <xf numFmtId="0" fontId="13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 shrinkToFit="1"/>
    </xf>
    <xf numFmtId="0" fontId="17" fillId="0" borderId="9" xfId="0" applyNumberFormat="1" applyFont="1" applyFill="1" applyBorder="1" applyAlignment="1" applyProtection="1">
      <alignment horizontal="left" vertical="center" wrapText="1"/>
      <protection locked="0"/>
    </xf>
    <xf numFmtId="0" fontId="18" fillId="2" borderId="0" xfId="0" applyFont="1" applyFill="1" applyAlignment="1">
      <alignment horizontal="center" vertical="center" shrinkToFit="1"/>
    </xf>
    <xf numFmtId="0" fontId="19" fillId="2" borderId="0" xfId="0" applyFont="1" applyFill="1" applyAlignment="1">
      <alignment horizontal="center" vertical="center" shrinkToFit="1"/>
    </xf>
    <xf numFmtId="0" fontId="18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20" fillId="2" borderId="0" xfId="0" applyFont="1" applyFill="1" applyAlignment="1">
      <alignment horizontal="center" vertical="center" shrinkToFit="1"/>
    </xf>
    <xf numFmtId="0" fontId="18" fillId="2" borderId="0" xfId="54" applyFont="1" applyFill="1" applyBorder="1" applyAlignment="1">
      <alignment horizontal="center" vertical="center" shrinkToFit="1"/>
    </xf>
    <xf numFmtId="0" fontId="19" fillId="2" borderId="2" xfId="54" applyFont="1" applyFill="1" applyBorder="1" applyAlignment="1">
      <alignment horizontal="center" vertical="center" shrinkToFit="1"/>
    </xf>
    <xf numFmtId="31" fontId="19" fillId="2" borderId="2" xfId="54" applyNumberFormat="1" applyFont="1" applyFill="1" applyBorder="1" applyAlignment="1">
      <alignment horizontal="center" vertical="center" shrinkToFit="1"/>
    </xf>
    <xf numFmtId="0" fontId="18" fillId="2" borderId="1" xfId="56" applyFont="1" applyFill="1" applyBorder="1" applyAlignment="1">
      <alignment horizontal="center" vertical="center" shrinkToFit="1"/>
    </xf>
    <xf numFmtId="0" fontId="18" fillId="2" borderId="1" xfId="55" applyNumberFormat="1" applyFont="1" applyFill="1" applyBorder="1" applyAlignment="1">
      <alignment horizontal="center" vertical="center" shrinkToFit="1"/>
    </xf>
    <xf numFmtId="49" fontId="19" fillId="2" borderId="1" xfId="56" applyNumberFormat="1" applyFont="1" applyFill="1" applyBorder="1" applyAlignment="1">
      <alignment horizontal="center" vertical="center" shrinkToFit="1"/>
    </xf>
    <xf numFmtId="0" fontId="19" fillId="2" borderId="1" xfId="56" applyFont="1" applyFill="1" applyBorder="1" applyAlignment="1">
      <alignment horizontal="center" vertical="center" shrinkToFit="1"/>
    </xf>
    <xf numFmtId="49" fontId="17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7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18" fillId="2" borderId="1" xfId="53" applyNumberFormat="1" applyFont="1" applyFill="1" applyBorder="1" applyAlignment="1" applyProtection="1">
      <alignment horizontal="center" vertical="center" shrinkToFit="1"/>
    </xf>
    <xf numFmtId="0" fontId="18" fillId="2" borderId="1" xfId="70" applyFont="1" applyFill="1" applyBorder="1" applyAlignment="1">
      <alignment horizontal="center" vertical="center" shrinkToFit="1"/>
    </xf>
    <xf numFmtId="0" fontId="19" fillId="2" borderId="1" xfId="55" applyFont="1" applyFill="1" applyBorder="1" applyAlignment="1">
      <alignment horizontal="center" vertical="center" shrinkToFit="1"/>
    </xf>
    <xf numFmtId="0" fontId="19" fillId="2" borderId="1" xfId="58" applyNumberFormat="1" applyFont="1" applyFill="1" applyBorder="1" applyAlignment="1">
      <alignment horizontal="center" vertical="center" shrinkToFit="1"/>
    </xf>
    <xf numFmtId="0" fontId="19" fillId="2" borderId="1" xfId="71" applyFont="1" applyFill="1" applyBorder="1" applyAlignment="1">
      <alignment horizontal="center" vertical="center" shrinkToFit="1"/>
    </xf>
    <xf numFmtId="0" fontId="18" fillId="2" borderId="0" xfId="56" applyFont="1" applyFill="1" applyAlignment="1">
      <alignment horizontal="center" vertical="center" shrinkToFit="1"/>
    </xf>
    <xf numFmtId="0" fontId="18" fillId="2" borderId="0" xfId="53" applyNumberFormat="1" applyFont="1" applyFill="1" applyAlignment="1" applyProtection="1">
      <alignment horizontal="center" vertical="center" shrinkToFit="1"/>
    </xf>
    <xf numFmtId="0" fontId="18" fillId="2" borderId="0" xfId="70" applyFont="1" applyFill="1" applyAlignment="1">
      <alignment horizontal="center" vertical="center" shrinkToFit="1"/>
    </xf>
    <xf numFmtId="0" fontId="19" fillId="2" borderId="0" xfId="55" applyFont="1" applyFill="1" applyAlignment="1">
      <alignment horizontal="center" vertical="center" shrinkToFit="1"/>
    </xf>
    <xf numFmtId="0" fontId="19" fillId="2" borderId="0" xfId="58" applyNumberFormat="1" applyFont="1" applyFill="1" applyAlignment="1">
      <alignment horizontal="center" vertical="center" shrinkToFit="1"/>
    </xf>
    <xf numFmtId="0" fontId="19" fillId="2" borderId="0" xfId="54" applyFont="1" applyFill="1" applyBorder="1" applyAlignment="1">
      <alignment horizontal="center" vertical="center" shrinkToFit="1"/>
    </xf>
    <xf numFmtId="31" fontId="19" fillId="2" borderId="0" xfId="54" applyNumberFormat="1" applyFont="1" applyFill="1" applyBorder="1" applyAlignment="1">
      <alignment horizontal="center" vertical="center" shrinkToFit="1"/>
    </xf>
    <xf numFmtId="0" fontId="19" fillId="2" borderId="0" xfId="0" applyNumberFormat="1" applyFont="1" applyFill="1" applyAlignment="1">
      <alignment horizontal="center" vertical="center" shrinkToFit="1"/>
    </xf>
    <xf numFmtId="0" fontId="20" fillId="2" borderId="0" xfId="0" applyFont="1" applyFill="1" applyBorder="1" applyAlignment="1">
      <alignment horizontal="center" vertical="center" shrinkToFit="1"/>
    </xf>
    <xf numFmtId="4" fontId="19" fillId="2" borderId="2" xfId="54" applyNumberFormat="1" applyFont="1" applyFill="1" applyBorder="1" applyAlignment="1">
      <alignment horizontal="center" vertical="center" shrinkToFit="1"/>
    </xf>
    <xf numFmtId="0" fontId="19" fillId="2" borderId="2" xfId="54" applyNumberFormat="1" applyFont="1" applyFill="1" applyBorder="1" applyAlignment="1">
      <alignment horizontal="center" vertical="center" shrinkToFit="1"/>
    </xf>
    <xf numFmtId="31" fontId="18" fillId="2" borderId="0" xfId="54" applyNumberFormat="1" applyFont="1" applyFill="1" applyBorder="1" applyAlignment="1">
      <alignment horizontal="center" vertical="center" shrinkToFit="1"/>
    </xf>
    <xf numFmtId="31" fontId="18" fillId="2" borderId="0" xfId="55" applyNumberFormat="1" applyFont="1" applyFill="1" applyBorder="1" applyAlignment="1">
      <alignment horizontal="center" vertical="center" shrinkToFit="1"/>
    </xf>
    <xf numFmtId="4" fontId="19" fillId="2" borderId="1" xfId="0" applyNumberFormat="1" applyFont="1" applyFill="1" applyBorder="1" applyAlignment="1">
      <alignment horizontal="center" vertical="center" shrinkToFit="1"/>
    </xf>
    <xf numFmtId="0" fontId="19" fillId="2" borderId="1" xfId="0" applyNumberFormat="1" applyFont="1" applyFill="1" applyBorder="1" applyAlignment="1">
      <alignment horizontal="center" vertical="center" shrinkToFit="1"/>
    </xf>
    <xf numFmtId="0" fontId="18" fillId="2" borderId="1" xfId="0" applyNumberFormat="1" applyFont="1" applyFill="1" applyBorder="1" applyAlignment="1" applyProtection="1">
      <alignment horizontal="center" vertical="center" shrinkToFit="1"/>
    </xf>
    <xf numFmtId="0" fontId="18" fillId="2" borderId="1" xfId="54" applyFont="1" applyFill="1" applyBorder="1" applyAlignment="1">
      <alignment horizontal="center" vertical="center" shrinkToFit="1"/>
    </xf>
    <xf numFmtId="0" fontId="18" fillId="2" borderId="1" xfId="0" applyNumberFormat="1" applyFont="1" applyFill="1" applyBorder="1" applyAlignment="1">
      <alignment horizontal="center" vertical="center" shrinkToFit="1"/>
    </xf>
    <xf numFmtId="177" fontId="17" fillId="2" borderId="1" xfId="0" applyNumberFormat="1" applyFont="1" applyFill="1" applyBorder="1" applyAlignment="1">
      <alignment horizontal="center" vertical="center" wrapText="1"/>
    </xf>
    <xf numFmtId="177" fontId="19" fillId="2" borderId="1" xfId="69" applyNumberFormat="1" applyFont="1" applyFill="1" applyBorder="1" applyAlignment="1">
      <alignment horizontal="center" vertical="center" shrinkToFit="1"/>
    </xf>
    <xf numFmtId="177" fontId="21" fillId="2" borderId="8" xfId="0" applyNumberFormat="1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177" fontId="18" fillId="2" borderId="1" xfId="55" applyNumberFormat="1" applyFont="1" applyFill="1" applyBorder="1" applyAlignment="1">
      <alignment horizontal="center" vertical="center" shrinkToFit="1"/>
    </xf>
    <xf numFmtId="182" fontId="18" fillId="2" borderId="1" xfId="55" applyNumberFormat="1" applyFont="1" applyFill="1" applyBorder="1" applyAlignment="1">
      <alignment horizontal="center" vertical="center" shrinkToFit="1"/>
    </xf>
    <xf numFmtId="0" fontId="19" fillId="2" borderId="1" xfId="54" applyFont="1" applyFill="1" applyBorder="1" applyAlignment="1">
      <alignment horizontal="center" vertical="center" shrinkToFit="1"/>
    </xf>
    <xf numFmtId="177" fontId="17" fillId="2" borderId="1" xfId="0" applyNumberFormat="1" applyFont="1" applyFill="1" applyBorder="1" applyAlignment="1" applyProtection="1">
      <alignment horizontal="center" vertical="center" wrapText="1"/>
      <protection locked="0"/>
    </xf>
    <xf numFmtId="177" fontId="18" fillId="2" borderId="8" xfId="0" applyNumberFormat="1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177" fontId="18" fillId="2" borderId="10" xfId="0" applyNumberFormat="1" applyFont="1" applyFill="1" applyBorder="1" applyAlignment="1">
      <alignment horizontal="center" vertical="center"/>
    </xf>
    <xf numFmtId="0" fontId="18" fillId="2" borderId="9" xfId="54" applyFont="1" applyFill="1" applyBorder="1" applyAlignment="1">
      <alignment horizontal="center" vertical="center" shrinkToFit="1"/>
    </xf>
    <xf numFmtId="177" fontId="19" fillId="2" borderId="1" xfId="55" applyNumberFormat="1" applyFont="1" applyFill="1" applyBorder="1" applyAlignment="1">
      <alignment horizontal="center" vertical="center" shrinkToFit="1"/>
    </xf>
    <xf numFmtId="177" fontId="19" fillId="2" borderId="1" xfId="0" applyNumberFormat="1" applyFont="1" applyFill="1" applyBorder="1" applyAlignment="1" applyProtection="1">
      <alignment horizontal="center" vertical="center" shrinkToFit="1"/>
    </xf>
    <xf numFmtId="0" fontId="18" fillId="2" borderId="1" xfId="0" applyFont="1" applyFill="1" applyBorder="1" applyAlignment="1">
      <alignment horizontal="center" vertical="center" shrinkToFit="1"/>
    </xf>
    <xf numFmtId="177" fontId="18" fillId="2" borderId="1" xfId="54" applyNumberFormat="1" applyFont="1" applyFill="1" applyBorder="1" applyAlignment="1">
      <alignment horizontal="center" vertical="center" shrinkToFit="1"/>
    </xf>
    <xf numFmtId="0" fontId="18" fillId="2" borderId="0" xfId="0" applyNumberFormat="1" applyFont="1" applyFill="1" applyAlignment="1">
      <alignment horizontal="center" vertical="center" shrinkToFit="1"/>
    </xf>
    <xf numFmtId="0" fontId="18" fillId="2" borderId="0" xfId="0" applyFont="1" applyFill="1" applyBorder="1" applyAlignment="1">
      <alignment horizontal="center" vertical="center" shrinkToFit="1"/>
    </xf>
    <xf numFmtId="4" fontId="19" fillId="2" borderId="0" xfId="54" applyNumberFormat="1" applyFont="1" applyFill="1" applyBorder="1" applyAlignment="1">
      <alignment horizontal="center" vertical="center" shrinkToFit="1"/>
    </xf>
    <xf numFmtId="0" fontId="19" fillId="2" borderId="0" xfId="54" applyNumberFormat="1" applyFont="1" applyFill="1" applyBorder="1" applyAlignment="1">
      <alignment horizontal="center" vertical="center" shrinkToFit="1"/>
    </xf>
    <xf numFmtId="0" fontId="19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18" fillId="2" borderId="1" xfId="0" applyFont="1" applyFill="1" applyBorder="1" applyAlignment="1">
      <alignment horizontal="center" vertical="center" wrapText="1"/>
    </xf>
    <xf numFmtId="22" fontId="18" fillId="2" borderId="1" xfId="0" applyNumberFormat="1" applyFont="1" applyFill="1" applyBorder="1" applyAlignment="1">
      <alignment horizontal="center" vertical="center" wrapText="1"/>
    </xf>
    <xf numFmtId="177" fontId="18" fillId="2" borderId="1" xfId="0" applyNumberFormat="1" applyFont="1" applyFill="1" applyBorder="1" applyAlignment="1">
      <alignment horizontal="center" vertical="center"/>
    </xf>
    <xf numFmtId="0" fontId="19" fillId="2" borderId="0" xfId="71" applyFont="1" applyFill="1" applyAlignment="1">
      <alignment horizontal="center" vertical="center" shrinkToFit="1"/>
    </xf>
    <xf numFmtId="0" fontId="18" fillId="2" borderId="3" xfId="56" applyFont="1" applyFill="1" applyBorder="1" applyAlignment="1">
      <alignment horizontal="center" vertical="center" shrinkToFit="1"/>
    </xf>
    <xf numFmtId="0" fontId="18" fillId="2" borderId="3" xfId="55" applyNumberFormat="1" applyFont="1" applyFill="1" applyBorder="1" applyAlignment="1">
      <alignment horizontal="center" vertical="center" shrinkToFit="1"/>
    </xf>
    <xf numFmtId="49" fontId="19" fillId="2" borderId="3" xfId="56" applyNumberFormat="1" applyFont="1" applyFill="1" applyBorder="1" applyAlignment="1">
      <alignment horizontal="center" vertical="center" shrinkToFit="1"/>
    </xf>
    <xf numFmtId="0" fontId="19" fillId="2" borderId="3" xfId="56" applyFont="1" applyFill="1" applyBorder="1" applyAlignment="1">
      <alignment horizontal="center" vertical="center" shrinkToFit="1"/>
    </xf>
    <xf numFmtId="49" fontId="2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8" fillId="2" borderId="5" xfId="56" applyFont="1" applyFill="1" applyBorder="1" applyAlignment="1">
      <alignment horizontal="center" vertical="center" shrinkToFit="1"/>
    </xf>
    <xf numFmtId="0" fontId="18" fillId="2" borderId="5" xfId="53" applyNumberFormat="1" applyFont="1" applyFill="1" applyBorder="1" applyAlignment="1" applyProtection="1">
      <alignment horizontal="center" vertical="center" shrinkToFit="1"/>
    </xf>
    <xf numFmtId="0" fontId="18" fillId="2" borderId="5" xfId="70" applyFont="1" applyFill="1" applyBorder="1" applyAlignment="1">
      <alignment horizontal="center" vertical="center" shrinkToFit="1"/>
    </xf>
    <xf numFmtId="0" fontId="19" fillId="2" borderId="5" xfId="55" applyFont="1" applyFill="1" applyBorder="1" applyAlignment="1">
      <alignment horizontal="center" vertical="center" shrinkToFit="1"/>
    </xf>
    <xf numFmtId="0" fontId="19" fillId="2" borderId="5" xfId="58" applyNumberFormat="1" applyFont="1" applyFill="1" applyBorder="1" applyAlignment="1">
      <alignment horizontal="center" vertical="center" shrinkToFit="1"/>
    </xf>
    <xf numFmtId="0" fontId="19" fillId="2" borderId="5" xfId="71" applyFont="1" applyFill="1" applyBorder="1" applyAlignment="1">
      <alignment horizontal="center" vertical="center" shrinkToFit="1"/>
    </xf>
    <xf numFmtId="0" fontId="18" fillId="2" borderId="0" xfId="55" applyNumberFormat="1" applyFont="1" applyFill="1" applyAlignment="1">
      <alignment horizontal="center" vertical="center" shrinkToFit="1"/>
    </xf>
    <xf numFmtId="49" fontId="17" fillId="2" borderId="1" xfId="0" applyNumberFormat="1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49" fontId="17" fillId="2" borderId="1" xfId="72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/>
    </xf>
    <xf numFmtId="0" fontId="6" fillId="2" borderId="1" xfId="73" applyFont="1" applyFill="1" applyBorder="1" applyAlignment="1">
      <alignment horizontal="center" vertical="center" shrinkToFit="1"/>
    </xf>
    <xf numFmtId="0" fontId="6" fillId="2" borderId="6" xfId="73" applyFont="1" applyFill="1" applyBorder="1" applyAlignment="1">
      <alignment horizontal="center" vertical="center" shrinkToFit="1"/>
    </xf>
    <xf numFmtId="0" fontId="6" fillId="2" borderId="6" xfId="74" applyFont="1" applyFill="1" applyBorder="1" applyAlignment="1">
      <alignment horizontal="center" vertical="center" shrinkToFit="1"/>
    </xf>
    <xf numFmtId="0" fontId="6" fillId="2" borderId="1" xfId="74" applyFont="1" applyFill="1" applyBorder="1" applyAlignment="1">
      <alignment horizontal="center" vertical="center" shrinkToFit="1"/>
    </xf>
    <xf numFmtId="49" fontId="19" fillId="2" borderId="1" xfId="0" applyNumberFormat="1" applyFont="1" applyFill="1" applyBorder="1" applyAlignment="1">
      <alignment horizontal="center" vertical="center"/>
    </xf>
    <xf numFmtId="177" fontId="19" fillId="2" borderId="0" xfId="55" applyNumberFormat="1" applyFont="1" applyFill="1" applyAlignment="1">
      <alignment horizontal="center" vertical="center" shrinkToFit="1"/>
    </xf>
    <xf numFmtId="177" fontId="19" fillId="2" borderId="0" xfId="0" applyNumberFormat="1" applyFont="1" applyFill="1" applyAlignment="1" applyProtection="1">
      <alignment horizontal="center" vertical="center" shrinkToFit="1"/>
    </xf>
    <xf numFmtId="177" fontId="18" fillId="2" borderId="0" xfId="54" applyNumberFormat="1" applyFont="1" applyFill="1" applyAlignment="1">
      <alignment horizontal="center" vertical="center" shrinkToFit="1"/>
    </xf>
    <xf numFmtId="177" fontId="18" fillId="2" borderId="0" xfId="55" applyNumberFormat="1" applyFont="1" applyFill="1" applyAlignment="1">
      <alignment horizontal="center" vertical="center" shrinkToFit="1"/>
    </xf>
    <xf numFmtId="182" fontId="18" fillId="2" borderId="0" xfId="55" applyNumberFormat="1" applyFont="1" applyFill="1" applyAlignment="1">
      <alignment horizontal="center" vertical="center" shrinkToFit="1"/>
    </xf>
    <xf numFmtId="177" fontId="18" fillId="2" borderId="0" xfId="55" applyNumberFormat="1" applyFont="1" applyFill="1" applyBorder="1" applyAlignment="1">
      <alignment horizontal="center" vertical="center" shrinkToFit="1"/>
    </xf>
    <xf numFmtId="4" fontId="19" fillId="2" borderId="3" xfId="0" applyNumberFormat="1" applyFont="1" applyFill="1" applyBorder="1" applyAlignment="1">
      <alignment horizontal="center" vertical="center" shrinkToFit="1"/>
    </xf>
    <xf numFmtId="0" fontId="19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18" fillId="2" borderId="3" xfId="54" applyFont="1" applyFill="1" applyBorder="1" applyAlignment="1">
      <alignment horizontal="center" vertical="center" shrinkToFit="1"/>
    </xf>
    <xf numFmtId="0" fontId="18" fillId="2" borderId="3" xfId="0" applyNumberFormat="1" applyFont="1" applyFill="1" applyBorder="1" applyAlignment="1">
      <alignment horizontal="center" vertical="center" shrinkToFit="1"/>
    </xf>
    <xf numFmtId="177" fontId="19" fillId="2" borderId="1" xfId="0" applyNumberFormat="1" applyFont="1" applyFill="1" applyBorder="1" applyAlignment="1">
      <alignment horizontal="center" vertical="center"/>
    </xf>
    <xf numFmtId="22" fontId="18" fillId="2" borderId="8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/>
    </xf>
    <xf numFmtId="177" fontId="18" fillId="2" borderId="5" xfId="55" applyNumberFormat="1" applyFont="1" applyFill="1" applyBorder="1" applyAlignment="1">
      <alignment horizontal="center" vertical="center" shrinkToFit="1"/>
    </xf>
    <xf numFmtId="182" fontId="18" fillId="2" borderId="5" xfId="55" applyNumberFormat="1" applyFont="1" applyFill="1" applyBorder="1" applyAlignment="1">
      <alignment horizontal="center" vertical="center" shrinkToFit="1"/>
    </xf>
    <xf numFmtId="0" fontId="18" fillId="2" borderId="0" xfId="0" applyFont="1" applyFill="1" applyAlignment="1">
      <alignment horizontal="center" vertical="center" wrapText="1"/>
    </xf>
    <xf numFmtId="177" fontId="19" fillId="2" borderId="0" xfId="0" applyNumberFormat="1" applyFont="1" applyFill="1" applyAlignment="1">
      <alignment horizontal="center" vertical="center" shrinkToFit="1"/>
    </xf>
    <xf numFmtId="0" fontId="17" fillId="2" borderId="1" xfId="0" applyNumberFormat="1" applyFont="1" applyFill="1" applyBorder="1" applyAlignment="1">
      <alignment horizontal="center" vertical="center" wrapText="1"/>
    </xf>
    <xf numFmtId="0" fontId="17" fillId="2" borderId="1" xfId="0" applyNumberFormat="1" applyFont="1" applyFill="1" applyBorder="1" applyAlignment="1">
      <alignment horizontal="center" vertical="center"/>
    </xf>
    <xf numFmtId="177" fontId="17" fillId="2" borderId="1" xfId="0" applyNumberFormat="1" applyFont="1" applyFill="1" applyBorder="1" applyAlignment="1">
      <alignment horizontal="center" vertical="center"/>
    </xf>
    <xf numFmtId="177" fontId="18" fillId="2" borderId="1" xfId="0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/>
    </xf>
    <xf numFmtId="177" fontId="18" fillId="2" borderId="1" xfId="70" applyNumberFormat="1" applyFont="1" applyFill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shrinkToFit="1"/>
    </xf>
    <xf numFmtId="49" fontId="17" fillId="2" borderId="1" xfId="72" applyNumberFormat="1" applyFont="1" applyFill="1" applyBorder="1" applyAlignment="1" applyProtection="1">
      <alignment horizontal="center" vertical="center" wrapText="1"/>
      <protection locked="0"/>
    </xf>
    <xf numFmtId="0" fontId="17" fillId="2" borderId="1" xfId="72" applyNumberFormat="1" applyFont="1" applyFill="1" applyBorder="1" applyAlignment="1" applyProtection="1">
      <alignment horizontal="center" vertical="center" wrapText="1"/>
      <protection locked="0"/>
    </xf>
    <xf numFmtId="0" fontId="17" fillId="2" borderId="1" xfId="74" applyFont="1" applyFill="1" applyBorder="1" applyAlignment="1">
      <alignment horizontal="center" vertical="center" wrapText="1"/>
    </xf>
    <xf numFmtId="49" fontId="17" fillId="2" borderId="1" xfId="74" applyNumberFormat="1" applyFont="1" applyFill="1" applyBorder="1" applyAlignment="1">
      <alignment horizontal="center" vertical="center"/>
    </xf>
    <xf numFmtId="0" fontId="17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7" fillId="2" borderId="1" xfId="74" applyNumberFormat="1" applyFont="1" applyFill="1" applyBorder="1" applyAlignment="1" applyProtection="1">
      <alignment horizontal="center" vertical="center" wrapText="1"/>
      <protection locked="0"/>
    </xf>
    <xf numFmtId="0" fontId="17" fillId="2" borderId="1" xfId="74" applyNumberFormat="1" applyFont="1" applyFill="1" applyBorder="1" applyAlignment="1" applyProtection="1">
      <alignment horizontal="center" vertical="center" wrapText="1"/>
      <protection locked="0"/>
    </xf>
    <xf numFmtId="0" fontId="17" fillId="2" borderId="0" xfId="0" applyNumberFormat="1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177" fontId="19" fillId="2" borderId="1" xfId="0" applyNumberFormat="1" applyFont="1" applyFill="1" applyBorder="1" applyAlignment="1">
      <alignment horizontal="center" vertical="center" shrinkToFit="1"/>
    </xf>
    <xf numFmtId="177" fontId="19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9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9" fillId="2" borderId="1" xfId="0" applyFont="1" applyFill="1" applyBorder="1" applyAlignment="1">
      <alignment horizontal="center" vertical="center"/>
    </xf>
    <xf numFmtId="177" fontId="23" fillId="2" borderId="1" xfId="0" applyNumberFormat="1" applyFont="1" applyFill="1" applyBorder="1" applyAlignment="1">
      <alignment horizontal="center" vertical="center"/>
    </xf>
    <xf numFmtId="177" fontId="23" fillId="2" borderId="0" xfId="0" applyNumberFormat="1" applyFont="1" applyFill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177" fontId="19" fillId="2" borderId="8" xfId="0" applyNumberFormat="1" applyFont="1" applyFill="1" applyBorder="1" applyAlignment="1">
      <alignment horizontal="center" vertical="center"/>
    </xf>
    <xf numFmtId="177" fontId="18" fillId="2" borderId="8" xfId="70" applyNumberFormat="1" applyFont="1" applyFill="1" applyBorder="1" applyAlignment="1">
      <alignment horizontal="center" vertical="center" shrinkToFit="1"/>
    </xf>
    <xf numFmtId="0" fontId="19" fillId="2" borderId="8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 wrapText="1"/>
    </xf>
    <xf numFmtId="177" fontId="17" fillId="2" borderId="9" xfId="0" applyNumberFormat="1" applyFont="1" applyFill="1" applyBorder="1" applyAlignment="1">
      <alignment horizontal="center" vertical="center"/>
    </xf>
    <xf numFmtId="0" fontId="24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7" fillId="2" borderId="1" xfId="75" applyNumberFormat="1" applyFont="1" applyFill="1" applyBorder="1" applyAlignment="1">
      <alignment horizontal="center" vertical="center"/>
    </xf>
    <xf numFmtId="49" fontId="17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17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" xfId="0" applyFont="1" applyFill="1" applyBorder="1" applyAlignment="1">
      <alignment horizontal="center" vertical="center"/>
    </xf>
    <xf numFmtId="49" fontId="19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7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7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49" fontId="17" fillId="2" borderId="9" xfId="0" applyNumberFormat="1" applyFont="1" applyFill="1" applyBorder="1" applyAlignment="1" applyProtection="1">
      <alignment horizontal="center" vertical="center" shrinkToFit="1"/>
      <protection locked="0"/>
    </xf>
    <xf numFmtId="177" fontId="6" fillId="2" borderId="1" xfId="0" applyNumberFormat="1" applyFont="1" applyFill="1" applyBorder="1" applyAlignment="1">
      <alignment horizontal="center" vertical="center"/>
    </xf>
    <xf numFmtId="177" fontId="21" fillId="2" borderId="1" xfId="0" applyNumberFormat="1" applyFont="1" applyFill="1" applyBorder="1" applyAlignment="1">
      <alignment horizontal="center" vertical="center"/>
    </xf>
    <xf numFmtId="4" fontId="19" fillId="2" borderId="1" xfId="55" applyNumberFormat="1" applyFont="1" applyFill="1" applyBorder="1" applyAlignment="1">
      <alignment horizontal="center" vertical="center" shrinkToFit="1"/>
    </xf>
    <xf numFmtId="49" fontId="17" fillId="2" borderId="11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19" fillId="2" borderId="1" xfId="0" applyNumberFormat="1" applyFont="1" applyFill="1" applyBorder="1" applyAlignment="1" applyProtection="1">
      <alignment horizontal="center" vertical="center" shrinkToFit="1"/>
      <protection locked="0"/>
    </xf>
    <xf numFmtId="183" fontId="18" fillId="2" borderId="1" xfId="54" applyNumberFormat="1" applyFont="1" applyFill="1" applyBorder="1" applyAlignment="1">
      <alignment horizontal="center" vertical="center" shrinkToFit="1"/>
    </xf>
    <xf numFmtId="4" fontId="19" fillId="2" borderId="6" xfId="0" applyNumberFormat="1" applyFont="1" applyFill="1" applyBorder="1" applyAlignment="1">
      <alignment horizontal="center" vertical="center" shrinkToFit="1"/>
    </xf>
    <xf numFmtId="0" fontId="18" fillId="2" borderId="8" xfId="55" applyNumberFormat="1" applyFont="1" applyFill="1" applyBorder="1" applyAlignment="1">
      <alignment horizontal="center" vertical="center" shrinkToFit="1"/>
    </xf>
    <xf numFmtId="0" fontId="18" fillId="2" borderId="8" xfId="54" applyFont="1" applyFill="1" applyBorder="1" applyAlignment="1">
      <alignment horizontal="center" vertical="center" shrinkToFit="1"/>
    </xf>
    <xf numFmtId="0" fontId="19" fillId="2" borderId="6" xfId="0" applyFont="1" applyFill="1" applyBorder="1" applyAlignment="1">
      <alignment horizontal="center" vertical="center" shrinkToFit="1"/>
    </xf>
    <xf numFmtId="0" fontId="18" fillId="2" borderId="8" xfId="0" applyFont="1" applyFill="1" applyBorder="1" applyAlignment="1">
      <alignment horizontal="center" vertical="center" shrinkToFit="1"/>
    </xf>
    <xf numFmtId="177" fontId="19" fillId="2" borderId="9" xfId="0" applyNumberFormat="1" applyFont="1" applyFill="1" applyBorder="1" applyAlignment="1">
      <alignment horizontal="center" vertical="center"/>
    </xf>
    <xf numFmtId="9" fontId="17" fillId="2" borderId="1" xfId="0" applyNumberFormat="1" applyFont="1" applyFill="1" applyBorder="1" applyAlignment="1">
      <alignment horizontal="center" vertical="center"/>
    </xf>
    <xf numFmtId="0" fontId="18" fillId="2" borderId="1" xfId="76" applyFont="1" applyFill="1" applyBorder="1" applyAlignment="1">
      <alignment horizontal="center" vertical="center" shrinkToFit="1"/>
    </xf>
    <xf numFmtId="0" fontId="18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1" xfId="73" applyFont="1" applyFill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/>
    </xf>
    <xf numFmtId="0" fontId="17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17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/>
    </xf>
    <xf numFmtId="0" fontId="18" fillId="2" borderId="9" xfId="76" applyFont="1" applyFill="1" applyBorder="1" applyAlignment="1">
      <alignment horizontal="center" vertical="center" shrinkToFit="1"/>
    </xf>
    <xf numFmtId="177" fontId="19" fillId="2" borderId="0" xfId="0" applyNumberFormat="1" applyFont="1" applyFill="1" applyAlignment="1">
      <alignment horizontal="center" vertical="center"/>
    </xf>
    <xf numFmtId="177" fontId="17" fillId="2" borderId="8" xfId="0" applyNumberFormat="1" applyFont="1" applyFill="1" applyBorder="1" applyAlignment="1">
      <alignment horizontal="center" vertical="center"/>
    </xf>
    <xf numFmtId="177" fontId="17" fillId="2" borderId="12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shrinkToFit="1"/>
    </xf>
    <xf numFmtId="0" fontId="5" fillId="0" borderId="1" xfId="0" applyFont="1" applyFill="1" applyBorder="1" applyAlignment="1">
      <alignment horizontal="left" vertical="center" shrinkToFit="1"/>
    </xf>
    <xf numFmtId="176" fontId="5" fillId="0" borderId="1" xfId="0" applyNumberFormat="1" applyFont="1" applyFill="1" applyBorder="1" applyAlignment="1">
      <alignment horizontal="left" vertical="center" shrinkToFit="1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65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Fill="1" applyBorder="1" applyAlignment="1">
      <alignment horizontal="center" vertical="center"/>
    </xf>
    <xf numFmtId="0" fontId="6" fillId="0" borderId="1" xfId="66" applyFont="1" applyFill="1" applyBorder="1" applyAlignment="1">
      <alignment horizontal="center" vertical="center" shrinkToFit="1"/>
    </xf>
    <xf numFmtId="0" fontId="5" fillId="0" borderId="1" xfId="0" applyNumberFormat="1" applyFont="1" applyFill="1" applyBorder="1" applyAlignment="1">
      <alignment horizontal="left" vertical="center" shrinkToFit="1"/>
    </xf>
    <xf numFmtId="0" fontId="6" fillId="0" borderId="1" xfId="64" applyNumberFormat="1" applyFont="1" applyFill="1" applyBorder="1" applyAlignment="1">
      <alignment horizontal="center" vertical="center" shrinkToFit="1"/>
    </xf>
    <xf numFmtId="178" fontId="6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vertical="center" shrinkToFit="1"/>
    </xf>
    <xf numFmtId="177" fontId="6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vertical="center" shrinkToFit="1"/>
    </xf>
    <xf numFmtId="0" fontId="25" fillId="0" borderId="0" xfId="0" applyNumberFormat="1" applyFont="1" applyFill="1" applyBorder="1" applyAlignment="1" applyProtection="1">
      <alignment horizontal="center" vertical="center" shrinkToFit="1"/>
    </xf>
    <xf numFmtId="0" fontId="25" fillId="0" borderId="0" xfId="0" applyNumberFormat="1" applyFont="1" applyFill="1" applyBorder="1" applyAlignment="1" applyProtection="1">
      <alignment horizontal="center" vertical="center" wrapText="1"/>
    </xf>
    <xf numFmtId="176" fontId="6" fillId="0" borderId="1" xfId="0" applyNumberFormat="1" applyFont="1" applyFill="1" applyBorder="1" applyAlignment="1" applyProtection="1">
      <alignment horizontal="center" vertical="center" shrinkToFit="1"/>
    </xf>
    <xf numFmtId="0" fontId="26" fillId="0" borderId="1" xfId="0" applyNumberFormat="1" applyFont="1" applyFill="1" applyBorder="1" applyAlignment="1" applyProtection="1">
      <alignment horizontal="center" vertical="center" shrinkToFit="1"/>
    </xf>
    <xf numFmtId="0" fontId="6" fillId="0" borderId="1" xfId="66" applyNumberFormat="1" applyFont="1" applyFill="1" applyBorder="1" applyAlignment="1" applyProtection="1">
      <alignment horizontal="center" vertical="center" shrinkToFit="1"/>
    </xf>
    <xf numFmtId="0" fontId="6" fillId="0" borderId="1" xfId="67" applyFont="1" applyFill="1" applyBorder="1" applyAlignment="1">
      <alignment horizontal="center" vertical="center" shrinkToFit="1"/>
    </xf>
    <xf numFmtId="176" fontId="6" fillId="0" borderId="1" xfId="64" applyNumberFormat="1" applyFont="1" applyFill="1" applyBorder="1" applyAlignment="1">
      <alignment horizontal="center" vertical="center" shrinkToFit="1"/>
    </xf>
    <xf numFmtId="0" fontId="6" fillId="0" borderId="1" xfId="64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68" applyFont="1" applyFill="1" applyBorder="1" applyAlignment="1">
      <alignment horizontal="center" vertical="center" shrinkToFit="1"/>
    </xf>
    <xf numFmtId="0" fontId="6" fillId="0" borderId="1" xfId="65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177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6" fillId="4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shrinkToFit="1"/>
    </xf>
    <xf numFmtId="177" fontId="1" fillId="0" borderId="1" xfId="0" applyNumberFormat="1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left" vertical="center" shrinkToFit="1"/>
    </xf>
    <xf numFmtId="0" fontId="6" fillId="2" borderId="0" xfId="52" applyFont="1" applyFill="1" applyAlignment="1">
      <alignment vertical="center" shrinkToFit="1"/>
    </xf>
    <xf numFmtId="0" fontId="9" fillId="2" borderId="3" xfId="52" applyNumberFormat="1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left" vertical="center" shrinkToFit="1"/>
    </xf>
    <xf numFmtId="49" fontId="6" fillId="4" borderId="1" xfId="0" applyNumberFormat="1" applyFont="1" applyFill="1" applyBorder="1" applyAlignment="1">
      <alignment horizontal="center" vertical="center" shrinkToFit="1"/>
    </xf>
    <xf numFmtId="49" fontId="10" fillId="0" borderId="1" xfId="0" applyNumberFormat="1" applyFont="1" applyFill="1" applyBorder="1" applyAlignment="1">
      <alignment horizontal="left" vertical="center" shrinkToFit="1"/>
    </xf>
    <xf numFmtId="0" fontId="10" fillId="0" borderId="1" xfId="0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 applyProtection="1">
      <alignment horizontal="center" vertical="center" shrinkToFit="1"/>
    </xf>
    <xf numFmtId="49" fontId="6" fillId="0" borderId="1" xfId="52" applyNumberFormat="1" applyFont="1" applyFill="1" applyBorder="1" applyAlignment="1" applyProtection="1">
      <alignment horizontal="left" vertical="center" shrinkToFit="1"/>
      <protection locked="0"/>
    </xf>
    <xf numFmtId="0" fontId="6" fillId="0" borderId="0" xfId="0" applyFont="1" applyFill="1" applyAlignment="1">
      <alignment vertical="center" shrinkToFit="1"/>
    </xf>
    <xf numFmtId="0" fontId="6" fillId="0" borderId="3" xfId="59" applyNumberFormat="1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5" xfId="59" applyNumberFormat="1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vertical="center" shrinkToFit="1"/>
    </xf>
    <xf numFmtId="0" fontId="6" fillId="0" borderId="5" xfId="0" applyFont="1" applyFill="1" applyBorder="1" applyAlignment="1">
      <alignment horizontal="center" vertical="center" shrinkToFit="1"/>
    </xf>
    <xf numFmtId="177" fontId="6" fillId="2" borderId="3" xfId="52" applyNumberFormat="1" applyFont="1" applyFill="1" applyBorder="1" applyAlignment="1">
      <alignment horizontal="right" vertical="center" shrinkToFit="1"/>
    </xf>
    <xf numFmtId="177" fontId="27" fillId="0" borderId="13" xfId="0" applyNumberFormat="1" applyFont="1" applyFill="1" applyBorder="1" applyAlignment="1">
      <alignment horizontal="right" vertical="center" shrinkToFit="1"/>
    </xf>
    <xf numFmtId="0" fontId="6" fillId="2" borderId="1" xfId="54" applyFont="1" applyFill="1" applyBorder="1" applyAlignment="1">
      <alignment horizontal="left" vertical="center" shrinkToFit="1"/>
    </xf>
    <xf numFmtId="0" fontId="6" fillId="2" borderId="1" xfId="0" applyNumberFormat="1" applyFont="1" applyFill="1" applyBorder="1" applyAlignment="1">
      <alignment horizontal="left" vertical="center" shrinkToFit="1"/>
    </xf>
    <xf numFmtId="9" fontId="6" fillId="0" borderId="1" xfId="0" applyNumberFormat="1" applyFont="1" applyFill="1" applyBorder="1" applyAlignment="1">
      <alignment horizontal="center" vertical="center" shrinkToFit="1"/>
    </xf>
    <xf numFmtId="177" fontId="8" fillId="0" borderId="1" xfId="0" applyNumberFormat="1" applyFont="1" applyFill="1" applyBorder="1" applyAlignment="1">
      <alignment vertical="center" shrinkToFit="1"/>
    </xf>
    <xf numFmtId="0" fontId="8" fillId="0" borderId="1" xfId="0" applyFont="1" applyFill="1" applyBorder="1" applyAlignment="1">
      <alignment vertical="center" shrinkToFit="1"/>
    </xf>
    <xf numFmtId="0" fontId="8" fillId="0" borderId="1" xfId="0" applyFont="1" applyFill="1" applyBorder="1" applyAlignment="1">
      <alignment horizontal="center" vertical="center" shrinkToFit="1"/>
    </xf>
    <xf numFmtId="177" fontId="1" fillId="0" borderId="1" xfId="0" applyNumberFormat="1" applyFont="1" applyFill="1" applyBorder="1" applyAlignment="1">
      <alignment vertical="center" shrinkToFit="1"/>
    </xf>
    <xf numFmtId="0" fontId="6" fillId="0" borderId="3" xfId="0" applyNumberFormat="1" applyFont="1" applyFill="1" applyBorder="1" applyAlignment="1">
      <alignment horizontal="center" vertical="center" shrinkToFit="1"/>
    </xf>
    <xf numFmtId="177" fontId="6" fillId="0" borderId="3" xfId="0" applyNumberFormat="1" applyFont="1" applyFill="1" applyBorder="1" applyAlignment="1">
      <alignment vertical="center" shrinkToFit="1"/>
    </xf>
    <xf numFmtId="177" fontId="1" fillId="0" borderId="3" xfId="0" applyNumberFormat="1" applyFont="1" applyFill="1" applyBorder="1" applyAlignment="1">
      <alignment vertical="center" shrinkToFit="1"/>
    </xf>
    <xf numFmtId="0" fontId="6" fillId="0" borderId="5" xfId="0" applyNumberFormat="1" applyFont="1" applyFill="1" applyBorder="1" applyAlignment="1">
      <alignment horizontal="center" vertical="center" shrinkToFit="1"/>
    </xf>
    <xf numFmtId="177" fontId="6" fillId="0" borderId="5" xfId="0" applyNumberFormat="1" applyFont="1" applyFill="1" applyBorder="1" applyAlignment="1">
      <alignment vertical="center" shrinkToFit="1"/>
    </xf>
    <xf numFmtId="177" fontId="1" fillId="0" borderId="5" xfId="0" applyNumberFormat="1" applyFont="1" applyFill="1" applyBorder="1" applyAlignment="1">
      <alignment vertical="center" shrinkToFit="1"/>
    </xf>
    <xf numFmtId="0" fontId="9" fillId="2" borderId="14" xfId="52" applyNumberFormat="1" applyFont="1" applyFill="1" applyBorder="1" applyAlignment="1">
      <alignment horizontal="center" vertical="center" shrinkToFit="1"/>
    </xf>
    <xf numFmtId="0" fontId="6" fillId="2" borderId="1" xfId="60" applyFont="1" applyFill="1" applyBorder="1" applyAlignment="1">
      <alignment horizontal="left" vertical="center" shrinkToFit="1"/>
    </xf>
    <xf numFmtId="0" fontId="6" fillId="2" borderId="1" xfId="0" applyNumberFormat="1" applyFont="1" applyFill="1" applyBorder="1" applyAlignment="1" applyProtection="1">
      <alignment vertical="center" shrinkToFit="1"/>
    </xf>
    <xf numFmtId="0" fontId="6" fillId="2" borderId="1" xfId="62" applyFont="1" applyFill="1" applyBorder="1" applyAlignment="1">
      <alignment horizontal="left" vertical="center" shrinkToFit="1"/>
    </xf>
    <xf numFmtId="177" fontId="6" fillId="2" borderId="1" xfId="0" applyNumberFormat="1" applyFont="1" applyFill="1" applyBorder="1" applyAlignment="1" applyProtection="1">
      <alignment vertical="center" shrinkToFit="1"/>
    </xf>
    <xf numFmtId="180" fontId="6" fillId="2" borderId="1" xfId="0" applyNumberFormat="1" applyFont="1" applyFill="1" applyBorder="1" applyAlignment="1">
      <alignment vertical="center" shrinkToFit="1"/>
    </xf>
    <xf numFmtId="0" fontId="28" fillId="0" borderId="1" xfId="49" applyFont="1" applyFill="1" applyBorder="1" applyAlignment="1" applyProtection="1">
      <alignment horizontal="left" vertical="center" wrapText="1"/>
    </xf>
    <xf numFmtId="0" fontId="29" fillId="0" borderId="0" xfId="0" applyFont="1" applyFill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 wrapText="1" shrinkToFit="1"/>
    </xf>
    <xf numFmtId="181" fontId="30" fillId="0" borderId="1" xfId="0" applyNumberFormat="1" applyFont="1" applyFill="1" applyBorder="1" applyAlignment="1">
      <alignment horizontal="right" vertical="center" wrapText="1" shrinkToFit="1"/>
    </xf>
    <xf numFmtId="0" fontId="28" fillId="0" borderId="1" xfId="0" applyFont="1" applyFill="1" applyBorder="1" applyAlignment="1">
      <alignment horizontal="left" vertical="center" wrapText="1" shrinkToFit="1"/>
    </xf>
    <xf numFmtId="0" fontId="31" fillId="0" borderId="1" xfId="0" applyFont="1" applyFill="1" applyBorder="1" applyAlignment="1">
      <alignment horizontal="center" vertical="center" wrapText="1" shrinkToFit="1"/>
    </xf>
    <xf numFmtId="0" fontId="28" fillId="0" borderId="1" xfId="0" applyFont="1" applyFill="1" applyBorder="1" applyAlignment="1">
      <alignment horizontal="center" vertical="center" wrapText="1" shrinkToFit="1"/>
    </xf>
    <xf numFmtId="181" fontId="28" fillId="0" borderId="1" xfId="0" applyNumberFormat="1" applyFont="1" applyFill="1" applyBorder="1" applyAlignment="1">
      <alignment horizontal="right" vertical="center" wrapText="1" shrinkToFit="1"/>
    </xf>
    <xf numFmtId="0" fontId="14" fillId="2" borderId="1" xfId="0" applyFont="1" applyFill="1" applyBorder="1" applyAlignment="1">
      <alignment horizontal="left" vertical="center" wrapText="1"/>
    </xf>
    <xf numFmtId="0" fontId="31" fillId="0" borderId="1" xfId="0" applyFont="1" applyFill="1" applyBorder="1" applyAlignment="1">
      <alignment horizontal="center" vertical="center"/>
    </xf>
    <xf numFmtId="181" fontId="14" fillId="0" borderId="1" xfId="0" applyNumberFormat="1" applyFont="1" applyFill="1" applyBorder="1" applyAlignment="1">
      <alignment horizontal="right" vertical="center" wrapText="1" shrinkToFit="1"/>
    </xf>
    <xf numFmtId="0" fontId="13" fillId="0" borderId="3" xfId="0" applyFont="1" applyFill="1" applyBorder="1" applyAlignment="1">
      <alignment horizontal="center" vertical="center" wrapText="1" shrinkToFit="1"/>
    </xf>
    <xf numFmtId="0" fontId="13" fillId="0" borderId="1" xfId="49" applyFont="1" applyFill="1" applyBorder="1" applyAlignment="1" applyProtection="1">
      <alignment horizontal="left" vertical="center" wrapText="1"/>
    </xf>
    <xf numFmtId="0" fontId="31" fillId="0" borderId="1" xfId="49" applyFont="1" applyFill="1" applyBorder="1" applyAlignment="1" applyProtection="1">
      <alignment horizontal="center" vertical="center" wrapText="1" shrinkToFit="1"/>
    </xf>
    <xf numFmtId="0" fontId="13" fillId="0" borderId="1" xfId="50" applyNumberFormat="1" applyFont="1" applyFill="1" applyBorder="1" applyAlignment="1" applyProtection="1">
      <alignment horizontal="center" vertical="center" wrapText="1"/>
    </xf>
    <xf numFmtId="181" fontId="13" fillId="0" borderId="1" xfId="50" applyNumberFormat="1" applyFont="1" applyFill="1" applyBorder="1" applyAlignment="1" applyProtection="1">
      <alignment horizontal="right" vertical="center" wrapText="1"/>
    </xf>
    <xf numFmtId="0" fontId="13" fillId="0" borderId="5" xfId="0" applyFont="1" applyFill="1" applyBorder="1" applyAlignment="1">
      <alignment horizontal="center" vertical="center" wrapText="1" shrinkToFit="1"/>
    </xf>
    <xf numFmtId="0" fontId="13" fillId="0" borderId="8" xfId="0" applyFont="1" applyFill="1" applyBorder="1" applyAlignment="1">
      <alignment horizontal="left" vertical="center" wrapText="1" shrinkToFit="1"/>
    </xf>
    <xf numFmtId="181" fontId="13" fillId="0" borderId="1" xfId="0" applyNumberFormat="1" applyFont="1" applyFill="1" applyBorder="1" applyAlignment="1">
      <alignment horizontal="right" vertical="center" wrapText="1" shrinkToFit="1"/>
    </xf>
    <xf numFmtId="0" fontId="13" fillId="0" borderId="4" xfId="0" applyFont="1" applyFill="1" applyBorder="1" applyAlignment="1">
      <alignment horizontal="center" vertical="center" wrapText="1" shrinkToFit="1"/>
    </xf>
    <xf numFmtId="180" fontId="14" fillId="0" borderId="1" xfId="0" applyNumberFormat="1" applyFont="1" applyFill="1" applyBorder="1" applyAlignment="1">
      <alignment horizontal="right" vertical="center" wrapText="1"/>
    </xf>
    <xf numFmtId="177" fontId="32" fillId="0" borderId="1" xfId="0" applyNumberFormat="1" applyFont="1" applyFill="1" applyBorder="1" applyAlignment="1">
      <alignment horizontal="right" vertical="center" wrapText="1" shrinkToFit="1"/>
    </xf>
    <xf numFmtId="0" fontId="31" fillId="0" borderId="1" xfId="0" applyFont="1" applyFill="1" applyBorder="1" applyAlignment="1">
      <alignment horizontal="left" vertical="center" wrapText="1" shrinkToFit="1"/>
    </xf>
    <xf numFmtId="0" fontId="29" fillId="0" borderId="1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181" fontId="32" fillId="0" borderId="1" xfId="0" applyNumberFormat="1" applyFont="1" applyFill="1" applyBorder="1" applyAlignment="1">
      <alignment horizontal="right" vertical="center" wrapText="1"/>
    </xf>
    <xf numFmtId="43" fontId="14" fillId="0" borderId="1" xfId="0" applyNumberFormat="1" applyFont="1" applyFill="1" applyBorder="1" applyAlignment="1">
      <alignment horizontal="justify" vertical="center"/>
    </xf>
    <xf numFmtId="43" fontId="14" fillId="0" borderId="1" xfId="0" applyNumberFormat="1" applyFont="1" applyFill="1" applyBorder="1" applyAlignment="1">
      <alignment horizontal="right" vertical="center"/>
    </xf>
    <xf numFmtId="0" fontId="31" fillId="0" borderId="1" xfId="51" applyFont="1" applyFill="1" applyBorder="1" applyAlignment="1">
      <alignment horizontal="center" vertical="center" shrinkToFit="1"/>
    </xf>
    <xf numFmtId="182" fontId="31" fillId="0" borderId="1" xfId="0" applyNumberFormat="1" applyFont="1" applyFill="1" applyBorder="1" applyAlignment="1">
      <alignment horizontal="center" vertical="center" wrapText="1" shrinkToFit="1"/>
    </xf>
    <xf numFmtId="177" fontId="31" fillId="0" borderId="1" xfId="0" applyNumberFormat="1" applyFont="1" applyFill="1" applyBorder="1" applyAlignment="1">
      <alignment horizontal="right" vertical="center" wrapText="1" shrinkToFit="1"/>
    </xf>
    <xf numFmtId="0" fontId="31" fillId="2" borderId="1" xfId="0" applyFont="1" applyFill="1" applyBorder="1" applyAlignment="1">
      <alignment horizontal="center" vertical="center" wrapText="1" shrinkToFit="1"/>
    </xf>
    <xf numFmtId="0" fontId="32" fillId="0" borderId="1" xfId="0" applyFont="1" applyFill="1" applyBorder="1" applyAlignment="1">
      <alignment horizontal="center" vertical="center" wrapText="1" shrinkToFit="1"/>
    </xf>
    <xf numFmtId="0" fontId="33" fillId="0" borderId="1" xfId="0" applyFont="1" applyFill="1" applyBorder="1" applyAlignment="1">
      <alignment horizontal="left" vertical="center" wrapText="1"/>
    </xf>
    <xf numFmtId="0" fontId="3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0" fontId="34" fillId="0" borderId="1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 wrapText="1" shrinkToFit="1"/>
    </xf>
    <xf numFmtId="0" fontId="2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 shrinkToFit="1"/>
    </xf>
    <xf numFmtId="0" fontId="1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Border="1" applyAlignment="1" quotePrefix="1">
      <alignment horizontal="center" vertical="center" shrinkToFit="1"/>
    </xf>
    <xf numFmtId="0" fontId="6" fillId="0" borderId="1" xfId="0" applyFont="1" applyFill="1" applyBorder="1" applyAlignment="1" quotePrefix="1">
      <alignment horizontal="center" vertical="center" shrinkToFit="1"/>
    </xf>
    <xf numFmtId="0" fontId="6" fillId="2" borderId="1" xfId="0" applyFont="1" applyFill="1" applyBorder="1" applyAlignment="1" quotePrefix="1">
      <alignment horizontal="center" vertical="center" shrinkToFit="1"/>
    </xf>
    <xf numFmtId="0" fontId="7" fillId="2" borderId="1" xfId="0" applyFont="1" applyFill="1" applyBorder="1" applyAlignment="1" quotePrefix="1">
      <alignment horizontal="center" vertical="center"/>
    </xf>
    <xf numFmtId="0" fontId="7" fillId="2" borderId="6" xfId="0" applyFont="1" applyFill="1" applyBorder="1" applyAlignment="1" quotePrefix="1">
      <alignment horizontal="center" vertical="center"/>
    </xf>
    <xf numFmtId="0" fontId="7" fillId="2" borderId="9" xfId="0" applyFont="1" applyFill="1" applyBorder="1" applyAlignment="1" quotePrefix="1">
      <alignment horizontal="center" vertical="center"/>
    </xf>
    <xf numFmtId="0" fontId="7" fillId="2" borderId="12" xfId="0" applyFont="1" applyFill="1" applyBorder="1" applyAlignment="1" quotePrefix="1">
      <alignment horizontal="center" vertical="center"/>
    </xf>
  </cellXfs>
  <cellStyles count="7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7" xfId="49"/>
    <cellStyle name="常规_机电科" xfId="50"/>
    <cellStyle name="常规 12" xfId="51"/>
    <cellStyle name="常规 11 19" xfId="52"/>
    <cellStyle name="常规 2 2" xfId="53"/>
    <cellStyle name="常规_招标标书6.7月" xfId="54"/>
    <cellStyle name="常规 3" xfId="55"/>
    <cellStyle name="常规 64" xfId="56"/>
    <cellStyle name="常规 3 18" xfId="57"/>
    <cellStyle name="_ET_STYLE_NoName_00_" xfId="58"/>
    <cellStyle name="常规_2018年--曹志全招，续标计划" xfId="59"/>
    <cellStyle name="常规_2018配件计划格式" xfId="60"/>
    <cellStyle name="样式 1" xfId="61"/>
    <cellStyle name="常规 2 2 10 2 2" xfId="62"/>
    <cellStyle name="常规 13" xfId="63"/>
    <cellStyle name="常规_Sheet1_6" xfId="64"/>
    <cellStyle name="常规_Sheet1" xfId="65"/>
    <cellStyle name="常规_Sheet1_5" xfId="66"/>
    <cellStyle name="常规_Sheet1_7" xfId="67"/>
    <cellStyle name="常规_Sheet1_9" xfId="68"/>
    <cellStyle name="常规_Sheet2" xfId="69"/>
    <cellStyle name="常规_统配2017自采招标1" xfId="70"/>
    <cellStyle name="常规 8" xfId="71"/>
    <cellStyle name="常规 20" xfId="72"/>
    <cellStyle name="常规 7" xfId="73"/>
    <cellStyle name="常规 19" xfId="74"/>
    <cellStyle name="常规 25" xfId="75"/>
    <cellStyle name="标题 1 2 2 3 2" xfId="76"/>
  </cellStyles>
  <dxfs count="19">
    <dxf>
      <fill>
        <patternFill patternType="solid">
          <bgColor rgb="FFFFFF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71145</xdr:colOff>
      <xdr:row>2</xdr:row>
      <xdr:rowOff>227707</xdr:rowOff>
    </xdr:to>
    <xdr:sp>
      <xdr:nvSpPr>
        <xdr:cNvPr id="2" name=" "/>
        <xdr:cNvSpPr txBox="1"/>
      </xdr:nvSpPr>
      <xdr:spPr>
        <a:xfrm>
          <a:off x="3600450" y="0"/>
          <a:ext cx="71120" cy="9893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2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</a:t>
          </a:r>
          <a:endParaRPr lang="en-US" altLang="zh-CN" sz="12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71145</xdr:colOff>
      <xdr:row>2</xdr:row>
      <xdr:rowOff>227707</xdr:rowOff>
    </xdr:to>
    <xdr:sp>
      <xdr:nvSpPr>
        <xdr:cNvPr id="2" name=" "/>
        <xdr:cNvSpPr txBox="1"/>
      </xdr:nvSpPr>
      <xdr:spPr>
        <a:xfrm>
          <a:off x="3600450" y="0"/>
          <a:ext cx="71120" cy="9893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2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</a:t>
          </a:r>
          <a:endParaRPr lang="en-US" altLang="zh-CN" sz="12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1"/>
  <sheetViews>
    <sheetView workbookViewId="0">
      <selection activeCell="N19" sqref="N19"/>
    </sheetView>
  </sheetViews>
  <sheetFormatPr defaultColWidth="9" defaultRowHeight="13.5"/>
  <cols>
    <col min="1" max="1" width="5" style="163" customWidth="1"/>
    <col min="2" max="2" width="18.875" style="164" customWidth="1"/>
    <col min="3" max="3" width="23.375" style="165" customWidth="1"/>
    <col min="4" max="4" width="17.875" style="163" customWidth="1"/>
    <col min="5" max="6" width="6.25" style="163" customWidth="1"/>
    <col min="7" max="8" width="9" style="163"/>
    <col min="9" max="9" width="10.625" style="163" customWidth="1"/>
    <col min="10" max="10" width="13.625" style="163" customWidth="1"/>
    <col min="11" max="11" width="16.25" style="166" customWidth="1"/>
    <col min="12" max="12" width="4.625" style="163" customWidth="1"/>
    <col min="13" max="16384" width="9" style="163"/>
  </cols>
  <sheetData>
    <row r="1" ht="38" customHeight="1" spans="1:12">
      <c r="A1" s="167" t="s">
        <v>0</v>
      </c>
      <c r="B1" s="167"/>
      <c r="C1" s="168"/>
      <c r="D1" s="167"/>
      <c r="E1" s="167"/>
      <c r="F1" s="167"/>
      <c r="G1" s="167"/>
      <c r="H1" s="167"/>
      <c r="I1" s="167"/>
      <c r="J1" s="167"/>
      <c r="K1" s="168"/>
      <c r="L1" s="185"/>
    </row>
    <row r="2" ht="22" customHeight="1" spans="1:12">
      <c r="A2" s="169"/>
      <c r="B2" s="170" t="s">
        <v>1</v>
      </c>
      <c r="D2" s="171"/>
      <c r="E2" s="172">
        <v>46275</v>
      </c>
      <c r="F2" s="172"/>
      <c r="G2" s="172"/>
      <c r="H2" s="172"/>
      <c r="I2" s="171"/>
      <c r="J2" s="169"/>
      <c r="K2" s="186" t="s">
        <v>2</v>
      </c>
      <c r="L2" s="187"/>
    </row>
    <row r="3" ht="28" customHeight="1" spans="1:12">
      <c r="A3" s="173" t="s">
        <v>3</v>
      </c>
      <c r="B3" s="174" t="s">
        <v>4</v>
      </c>
      <c r="C3" s="174" t="s">
        <v>5</v>
      </c>
      <c r="D3" s="174" t="s">
        <v>6</v>
      </c>
      <c r="E3" s="173" t="s">
        <v>7</v>
      </c>
      <c r="F3" s="173" t="s">
        <v>8</v>
      </c>
      <c r="G3" s="175" t="s">
        <v>9</v>
      </c>
      <c r="H3" s="176" t="s">
        <v>10</v>
      </c>
      <c r="I3" s="173" t="s">
        <v>11</v>
      </c>
      <c r="J3" s="173" t="s">
        <v>12</v>
      </c>
      <c r="K3" s="174" t="s">
        <v>13</v>
      </c>
      <c r="L3" s="181" t="s">
        <v>14</v>
      </c>
    </row>
    <row r="4" ht="28" customHeight="1" spans="1:12">
      <c r="A4" s="173"/>
      <c r="B4" s="174"/>
      <c r="C4" s="177"/>
      <c r="D4" s="174" t="s">
        <v>15</v>
      </c>
      <c r="E4" s="173"/>
      <c r="F4" s="173">
        <f>SUM(F5:F122)</f>
        <v>33</v>
      </c>
      <c r="G4" s="178"/>
      <c r="H4" s="178">
        <f>SUM(H5:H122)</f>
        <v>713.9</v>
      </c>
      <c r="I4" s="173"/>
      <c r="J4" s="173"/>
      <c r="K4" s="174"/>
      <c r="L4" s="181"/>
    </row>
    <row r="5" ht="28" customHeight="1" spans="1:12">
      <c r="A5" s="179">
        <f t="shared" ref="A5:A32" si="0">ROW()-4</f>
        <v>1</v>
      </c>
      <c r="B5" s="174" t="s">
        <v>16</v>
      </c>
      <c r="C5" s="427" t="s">
        <v>17</v>
      </c>
      <c r="D5" s="428" t="s">
        <v>18</v>
      </c>
      <c r="E5" s="429" t="s">
        <v>19</v>
      </c>
      <c r="F5" s="430">
        <v>2</v>
      </c>
      <c r="G5" s="431">
        <v>8.5</v>
      </c>
      <c r="H5" s="431">
        <f t="shared" ref="H5:H16" si="1">G5*F5</f>
        <v>17</v>
      </c>
      <c r="I5" s="434" t="s">
        <v>20</v>
      </c>
      <c r="J5" s="434" t="s">
        <v>21</v>
      </c>
      <c r="K5" s="189"/>
      <c r="L5" s="190"/>
    </row>
    <row r="6" ht="28" customHeight="1" spans="1:12">
      <c r="A6" s="179">
        <f t="shared" si="0"/>
        <v>2</v>
      </c>
      <c r="B6" s="174" t="s">
        <v>22</v>
      </c>
      <c r="C6" s="432" t="s">
        <v>23</v>
      </c>
      <c r="D6" s="433" t="s">
        <v>24</v>
      </c>
      <c r="E6" s="429" t="s">
        <v>25</v>
      </c>
      <c r="F6" s="434">
        <v>1</v>
      </c>
      <c r="G6" s="435">
        <v>8</v>
      </c>
      <c r="H6" s="435">
        <v>8</v>
      </c>
      <c r="I6" s="434" t="s">
        <v>20</v>
      </c>
      <c r="J6" s="188" t="s">
        <v>26</v>
      </c>
      <c r="K6" s="189"/>
      <c r="L6" s="190"/>
    </row>
    <row r="7" ht="28" customHeight="1" spans="1:12">
      <c r="A7" s="179">
        <f t="shared" si="0"/>
        <v>3</v>
      </c>
      <c r="B7" s="174" t="s">
        <v>27</v>
      </c>
      <c r="C7" s="436" t="s">
        <v>28</v>
      </c>
      <c r="D7" s="437" t="s">
        <v>29</v>
      </c>
      <c r="E7" s="181" t="s">
        <v>25</v>
      </c>
      <c r="F7" s="181">
        <v>1</v>
      </c>
      <c r="G7" s="183">
        <v>30</v>
      </c>
      <c r="H7" s="438">
        <f t="shared" si="1"/>
        <v>30</v>
      </c>
      <c r="I7" s="434" t="s">
        <v>20</v>
      </c>
      <c r="J7" s="188" t="s">
        <v>26</v>
      </c>
      <c r="K7" s="464"/>
      <c r="L7" s="465"/>
    </row>
    <row r="8" ht="28" customHeight="1" spans="1:12">
      <c r="A8" s="179">
        <f t="shared" si="0"/>
        <v>4</v>
      </c>
      <c r="B8" s="439" t="s">
        <v>30</v>
      </c>
      <c r="C8" s="440" t="s">
        <v>31</v>
      </c>
      <c r="D8" s="441" t="s">
        <v>32</v>
      </c>
      <c r="E8" s="433" t="s">
        <v>19</v>
      </c>
      <c r="F8" s="442">
        <v>1</v>
      </c>
      <c r="G8" s="443">
        <v>8</v>
      </c>
      <c r="H8" s="438">
        <f t="shared" si="1"/>
        <v>8</v>
      </c>
      <c r="I8" s="434" t="s">
        <v>20</v>
      </c>
      <c r="J8" s="188" t="s">
        <v>26</v>
      </c>
      <c r="K8" s="466"/>
      <c r="L8" s="190"/>
    </row>
    <row r="9" ht="28" customHeight="1" spans="1:12">
      <c r="A9" s="179">
        <f t="shared" si="0"/>
        <v>5</v>
      </c>
      <c r="B9" s="444"/>
      <c r="C9" s="440" t="s">
        <v>33</v>
      </c>
      <c r="D9" s="441" t="s">
        <v>34</v>
      </c>
      <c r="E9" s="433" t="s">
        <v>19</v>
      </c>
      <c r="F9" s="442">
        <v>1</v>
      </c>
      <c r="G9" s="443">
        <v>4</v>
      </c>
      <c r="H9" s="438">
        <f t="shared" si="1"/>
        <v>4</v>
      </c>
      <c r="I9" s="434" t="s">
        <v>20</v>
      </c>
      <c r="J9" s="188" t="s">
        <v>26</v>
      </c>
      <c r="K9" s="466"/>
      <c r="L9" s="190"/>
    </row>
    <row r="10" ht="28" customHeight="1" spans="1:12">
      <c r="A10" s="179">
        <f t="shared" si="0"/>
        <v>6</v>
      </c>
      <c r="B10" s="439" t="s">
        <v>35</v>
      </c>
      <c r="C10" s="445" t="s">
        <v>36</v>
      </c>
      <c r="D10" s="181" t="s">
        <v>37</v>
      </c>
      <c r="E10" s="174" t="s">
        <v>19</v>
      </c>
      <c r="F10" s="182">
        <v>1</v>
      </c>
      <c r="G10" s="446">
        <v>4</v>
      </c>
      <c r="H10" s="184">
        <f t="shared" si="1"/>
        <v>4</v>
      </c>
      <c r="I10" s="434" t="s">
        <v>20</v>
      </c>
      <c r="J10" s="188" t="s">
        <v>38</v>
      </c>
      <c r="K10" s="189"/>
      <c r="L10" s="190"/>
    </row>
    <row r="11" ht="28" customHeight="1" spans="1:12">
      <c r="A11" s="179">
        <f t="shared" si="0"/>
        <v>7</v>
      </c>
      <c r="B11" s="447"/>
      <c r="C11" s="445" t="s">
        <v>36</v>
      </c>
      <c r="D11" s="181" t="s">
        <v>39</v>
      </c>
      <c r="E11" s="174" t="s">
        <v>19</v>
      </c>
      <c r="F11" s="182">
        <v>1</v>
      </c>
      <c r="G11" s="446">
        <v>4.9</v>
      </c>
      <c r="H11" s="184">
        <f t="shared" si="1"/>
        <v>4.9</v>
      </c>
      <c r="I11" s="434" t="s">
        <v>20</v>
      </c>
      <c r="J11" s="188" t="s">
        <v>38</v>
      </c>
      <c r="K11" s="189"/>
      <c r="L11" s="190"/>
    </row>
    <row r="12" ht="28" customHeight="1" spans="1:12">
      <c r="A12" s="179">
        <f t="shared" si="0"/>
        <v>8</v>
      </c>
      <c r="B12" s="444"/>
      <c r="C12" s="445" t="s">
        <v>36</v>
      </c>
      <c r="D12" s="181" t="s">
        <v>40</v>
      </c>
      <c r="E12" s="174" t="s">
        <v>19</v>
      </c>
      <c r="F12" s="182">
        <v>1</v>
      </c>
      <c r="G12" s="446">
        <v>7</v>
      </c>
      <c r="H12" s="184">
        <f t="shared" si="1"/>
        <v>7</v>
      </c>
      <c r="I12" s="434" t="s">
        <v>20</v>
      </c>
      <c r="J12" s="188" t="s">
        <v>38</v>
      </c>
      <c r="K12" s="189"/>
      <c r="L12" s="190"/>
    </row>
    <row r="13" ht="28" customHeight="1" spans="1:12">
      <c r="A13" s="179">
        <f t="shared" si="0"/>
        <v>9</v>
      </c>
      <c r="B13" s="439" t="s">
        <v>41</v>
      </c>
      <c r="C13" s="445" t="s">
        <v>42</v>
      </c>
      <c r="D13" s="181" t="s">
        <v>43</v>
      </c>
      <c r="E13" s="174" t="s">
        <v>19</v>
      </c>
      <c r="F13" s="182">
        <v>1</v>
      </c>
      <c r="G13" s="446">
        <v>28</v>
      </c>
      <c r="H13" s="184">
        <f t="shared" si="1"/>
        <v>28</v>
      </c>
      <c r="I13" s="434" t="s">
        <v>20</v>
      </c>
      <c r="J13" s="188" t="s">
        <v>38</v>
      </c>
      <c r="K13" s="189"/>
      <c r="L13" s="467"/>
    </row>
    <row r="14" ht="28" customHeight="1" spans="1:12">
      <c r="A14" s="179">
        <f t="shared" si="0"/>
        <v>10</v>
      </c>
      <c r="B14" s="444"/>
      <c r="C14" s="440" t="s">
        <v>44</v>
      </c>
      <c r="D14" s="441" t="s">
        <v>45</v>
      </c>
      <c r="E14" s="433" t="s">
        <v>19</v>
      </c>
      <c r="F14" s="442">
        <v>1</v>
      </c>
      <c r="G14" s="443">
        <v>31</v>
      </c>
      <c r="H14" s="438">
        <f t="shared" si="1"/>
        <v>31</v>
      </c>
      <c r="I14" s="434" t="s">
        <v>20</v>
      </c>
      <c r="J14" s="174" t="s">
        <v>46</v>
      </c>
      <c r="K14" s="466"/>
      <c r="L14" s="468"/>
    </row>
    <row r="15" ht="28" customHeight="1" spans="1:12">
      <c r="A15" s="179">
        <f t="shared" si="0"/>
        <v>11</v>
      </c>
      <c r="B15" s="439" t="s">
        <v>47</v>
      </c>
      <c r="C15" s="440" t="s">
        <v>48</v>
      </c>
      <c r="D15" s="441" t="s">
        <v>49</v>
      </c>
      <c r="E15" s="433" t="s">
        <v>19</v>
      </c>
      <c r="F15" s="442">
        <v>1</v>
      </c>
      <c r="G15" s="443">
        <v>17</v>
      </c>
      <c r="H15" s="438">
        <f t="shared" si="1"/>
        <v>17</v>
      </c>
      <c r="I15" s="434" t="s">
        <v>20</v>
      </c>
      <c r="J15" s="174" t="s">
        <v>46</v>
      </c>
      <c r="K15" s="466"/>
      <c r="L15" s="467"/>
    </row>
    <row r="16" ht="28" customHeight="1" spans="1:12">
      <c r="A16" s="179">
        <f t="shared" si="0"/>
        <v>12</v>
      </c>
      <c r="B16" s="444"/>
      <c r="C16" s="440" t="s">
        <v>50</v>
      </c>
      <c r="D16" s="441" t="s">
        <v>51</v>
      </c>
      <c r="E16" s="433" t="s">
        <v>19</v>
      </c>
      <c r="F16" s="442">
        <v>1</v>
      </c>
      <c r="G16" s="443">
        <v>35</v>
      </c>
      <c r="H16" s="438">
        <f t="shared" si="1"/>
        <v>35</v>
      </c>
      <c r="I16" s="434" t="s">
        <v>20</v>
      </c>
      <c r="J16" s="174" t="s">
        <v>46</v>
      </c>
      <c r="K16" s="466"/>
      <c r="L16" s="468"/>
    </row>
    <row r="17" ht="28" customHeight="1" spans="1:12">
      <c r="A17" s="179">
        <f t="shared" si="0"/>
        <v>13</v>
      </c>
      <c r="B17" s="174" t="s">
        <v>52</v>
      </c>
      <c r="C17" s="180" t="s">
        <v>53</v>
      </c>
      <c r="D17" s="181" t="s">
        <v>54</v>
      </c>
      <c r="E17" s="174" t="s">
        <v>25</v>
      </c>
      <c r="F17" s="182">
        <v>1</v>
      </c>
      <c r="G17" s="448">
        <v>13</v>
      </c>
      <c r="H17" s="449">
        <f>F17*G17</f>
        <v>13</v>
      </c>
      <c r="I17" s="434" t="s">
        <v>20</v>
      </c>
      <c r="J17" s="188" t="s">
        <v>55</v>
      </c>
      <c r="K17" s="469"/>
      <c r="L17" s="190"/>
    </row>
    <row r="18" ht="28" customHeight="1" spans="1:12">
      <c r="A18" s="179">
        <f t="shared" si="0"/>
        <v>14</v>
      </c>
      <c r="B18" s="439" t="s">
        <v>56</v>
      </c>
      <c r="C18" s="450" t="s">
        <v>57</v>
      </c>
      <c r="D18" s="451" t="s">
        <v>58</v>
      </c>
      <c r="E18" s="433" t="s">
        <v>19</v>
      </c>
      <c r="F18" s="452">
        <v>1</v>
      </c>
      <c r="G18" s="453">
        <v>13</v>
      </c>
      <c r="H18" s="438">
        <f t="shared" ref="H18:H29" si="2">G18*F18</f>
        <v>13</v>
      </c>
      <c r="I18" s="434" t="s">
        <v>20</v>
      </c>
      <c r="J18" s="174" t="s">
        <v>59</v>
      </c>
      <c r="K18" s="466"/>
      <c r="L18" s="190"/>
    </row>
    <row r="19" ht="28" customHeight="1" spans="1:12">
      <c r="A19" s="179">
        <f t="shared" si="0"/>
        <v>15</v>
      </c>
      <c r="B19" s="444"/>
      <c r="C19" s="450" t="s">
        <v>57</v>
      </c>
      <c r="D19" s="451" t="s">
        <v>60</v>
      </c>
      <c r="E19" s="433" t="s">
        <v>19</v>
      </c>
      <c r="F19" s="452">
        <v>1</v>
      </c>
      <c r="G19" s="453">
        <v>18</v>
      </c>
      <c r="H19" s="438">
        <f t="shared" si="2"/>
        <v>18</v>
      </c>
      <c r="I19" s="434" t="s">
        <v>20</v>
      </c>
      <c r="J19" s="174" t="s">
        <v>59</v>
      </c>
      <c r="K19" s="466"/>
      <c r="L19" s="190"/>
    </row>
    <row r="20" ht="28" customHeight="1" spans="1:12">
      <c r="A20" s="179">
        <f t="shared" si="0"/>
        <v>16</v>
      </c>
      <c r="B20" s="439" t="s">
        <v>61</v>
      </c>
      <c r="C20" s="180" t="s">
        <v>62</v>
      </c>
      <c r="D20" s="437" t="s">
        <v>63</v>
      </c>
      <c r="E20" s="433" t="s">
        <v>19</v>
      </c>
      <c r="F20" s="181">
        <v>1</v>
      </c>
      <c r="G20" s="454">
        <v>13</v>
      </c>
      <c r="H20" s="438">
        <f t="shared" si="2"/>
        <v>13</v>
      </c>
      <c r="I20" s="434" t="s">
        <v>20</v>
      </c>
      <c r="J20" s="188" t="s">
        <v>59</v>
      </c>
      <c r="K20" s="464"/>
      <c r="L20" s="190"/>
    </row>
    <row r="21" ht="28" customHeight="1" spans="1:12">
      <c r="A21" s="179">
        <f t="shared" si="0"/>
        <v>17</v>
      </c>
      <c r="B21" s="447"/>
      <c r="C21" s="180" t="s">
        <v>62</v>
      </c>
      <c r="D21" s="437" t="s">
        <v>64</v>
      </c>
      <c r="E21" s="433" t="s">
        <v>19</v>
      </c>
      <c r="F21" s="181">
        <v>3</v>
      </c>
      <c r="G21" s="455">
        <v>26</v>
      </c>
      <c r="H21" s="438">
        <f t="shared" si="2"/>
        <v>78</v>
      </c>
      <c r="I21" s="434" t="s">
        <v>20</v>
      </c>
      <c r="J21" s="188" t="s">
        <v>65</v>
      </c>
      <c r="K21" s="464"/>
      <c r="L21" s="190"/>
    </row>
    <row r="22" ht="28" customHeight="1" spans="1:12">
      <c r="A22" s="179">
        <f t="shared" si="0"/>
        <v>18</v>
      </c>
      <c r="B22" s="444"/>
      <c r="C22" s="180" t="s">
        <v>62</v>
      </c>
      <c r="D22" s="437" t="s">
        <v>66</v>
      </c>
      <c r="E22" s="433" t="s">
        <v>19</v>
      </c>
      <c r="F22" s="181">
        <v>1</v>
      </c>
      <c r="G22" s="455">
        <v>45</v>
      </c>
      <c r="H22" s="438">
        <f t="shared" si="2"/>
        <v>45</v>
      </c>
      <c r="I22" s="434" t="s">
        <v>20</v>
      </c>
      <c r="J22" s="188" t="s">
        <v>67</v>
      </c>
      <c r="K22" s="464"/>
      <c r="L22" s="190"/>
    </row>
    <row r="23" ht="28" customHeight="1" spans="1:12">
      <c r="A23" s="179">
        <f t="shared" si="0"/>
        <v>19</v>
      </c>
      <c r="B23" s="174" t="s">
        <v>68</v>
      </c>
      <c r="C23" s="445" t="s">
        <v>69</v>
      </c>
      <c r="D23" s="181" t="s">
        <v>70</v>
      </c>
      <c r="E23" s="174" t="s">
        <v>25</v>
      </c>
      <c r="F23" s="182">
        <v>1</v>
      </c>
      <c r="G23" s="446">
        <v>74</v>
      </c>
      <c r="H23" s="184">
        <f t="shared" si="2"/>
        <v>74</v>
      </c>
      <c r="I23" s="434" t="s">
        <v>20</v>
      </c>
      <c r="J23" s="188" t="s">
        <v>59</v>
      </c>
      <c r="K23" s="469"/>
      <c r="L23" s="470"/>
    </row>
    <row r="24" ht="28" customHeight="1" spans="1:12">
      <c r="A24" s="179">
        <f t="shared" si="0"/>
        <v>20</v>
      </c>
      <c r="B24" s="174" t="s">
        <v>71</v>
      </c>
      <c r="C24" s="450" t="s">
        <v>72</v>
      </c>
      <c r="D24" s="456" t="s">
        <v>73</v>
      </c>
      <c r="E24" s="433" t="s">
        <v>19</v>
      </c>
      <c r="F24" s="452">
        <v>1</v>
      </c>
      <c r="G24" s="453">
        <v>22</v>
      </c>
      <c r="H24" s="438">
        <f t="shared" si="2"/>
        <v>22</v>
      </c>
      <c r="I24" s="434" t="s">
        <v>20</v>
      </c>
      <c r="J24" s="174" t="s">
        <v>74</v>
      </c>
      <c r="K24" s="466"/>
      <c r="L24" s="190"/>
    </row>
    <row r="25" ht="28" customHeight="1" spans="1:12">
      <c r="A25" s="179">
        <f t="shared" si="0"/>
        <v>21</v>
      </c>
      <c r="B25" s="174" t="s">
        <v>75</v>
      </c>
      <c r="C25" s="450" t="s">
        <v>76</v>
      </c>
      <c r="D25" s="433" t="s">
        <v>77</v>
      </c>
      <c r="E25" s="433" t="s">
        <v>25</v>
      </c>
      <c r="F25" s="457">
        <v>1</v>
      </c>
      <c r="G25" s="458">
        <v>80</v>
      </c>
      <c r="H25" s="438">
        <f t="shared" si="2"/>
        <v>80</v>
      </c>
      <c r="I25" s="434" t="s">
        <v>20</v>
      </c>
      <c r="J25" s="174" t="s">
        <v>78</v>
      </c>
      <c r="K25" s="466"/>
      <c r="L25" s="190"/>
    </row>
    <row r="26" ht="28" customHeight="1" spans="1:12">
      <c r="A26" s="179">
        <f t="shared" si="0"/>
        <v>22</v>
      </c>
      <c r="B26" s="439" t="s">
        <v>79</v>
      </c>
      <c r="C26" s="450" t="s">
        <v>80</v>
      </c>
      <c r="D26" s="459" t="s">
        <v>81</v>
      </c>
      <c r="E26" s="433" t="s">
        <v>25</v>
      </c>
      <c r="F26" s="457">
        <v>1</v>
      </c>
      <c r="G26" s="458">
        <v>18</v>
      </c>
      <c r="H26" s="438">
        <f t="shared" si="2"/>
        <v>18</v>
      </c>
      <c r="I26" s="434" t="s">
        <v>20</v>
      </c>
      <c r="J26" s="174" t="s">
        <v>82</v>
      </c>
      <c r="K26" s="466"/>
      <c r="L26" s="190"/>
    </row>
    <row r="27" ht="28" customHeight="1" spans="1:12">
      <c r="A27" s="179">
        <f t="shared" si="0"/>
        <v>23</v>
      </c>
      <c r="B27" s="444"/>
      <c r="C27" s="450" t="s">
        <v>83</v>
      </c>
      <c r="D27" s="433" t="s">
        <v>84</v>
      </c>
      <c r="E27" s="433" t="s">
        <v>25</v>
      </c>
      <c r="F27" s="457">
        <v>1</v>
      </c>
      <c r="G27" s="458">
        <v>11</v>
      </c>
      <c r="H27" s="438">
        <f t="shared" si="2"/>
        <v>11</v>
      </c>
      <c r="I27" s="434" t="s">
        <v>20</v>
      </c>
      <c r="J27" s="174" t="s">
        <v>82</v>
      </c>
      <c r="K27" s="466"/>
      <c r="L27" s="465"/>
    </row>
    <row r="28" ht="28" customHeight="1" spans="1:12">
      <c r="A28" s="179">
        <f t="shared" si="0"/>
        <v>24</v>
      </c>
      <c r="B28" s="174" t="s">
        <v>85</v>
      </c>
      <c r="C28" s="440" t="s">
        <v>86</v>
      </c>
      <c r="D28" s="441" t="s">
        <v>87</v>
      </c>
      <c r="E28" s="433" t="s">
        <v>19</v>
      </c>
      <c r="F28" s="442">
        <v>1</v>
      </c>
      <c r="G28" s="443">
        <v>5</v>
      </c>
      <c r="H28" s="438">
        <f t="shared" si="2"/>
        <v>5</v>
      </c>
      <c r="I28" s="434" t="s">
        <v>20</v>
      </c>
      <c r="J28" s="174" t="s">
        <v>88</v>
      </c>
      <c r="K28" s="466"/>
      <c r="L28" s="190"/>
    </row>
    <row r="29" ht="28" customHeight="1" spans="1:12">
      <c r="A29" s="179">
        <f t="shared" si="0"/>
        <v>25</v>
      </c>
      <c r="B29" s="174" t="s">
        <v>89</v>
      </c>
      <c r="C29" s="450" t="s">
        <v>90</v>
      </c>
      <c r="D29" s="460" t="s">
        <v>91</v>
      </c>
      <c r="E29" s="174" t="s">
        <v>19</v>
      </c>
      <c r="F29" s="460">
        <v>2</v>
      </c>
      <c r="G29" s="449">
        <v>13</v>
      </c>
      <c r="H29" s="449">
        <f>F29*G29</f>
        <v>26</v>
      </c>
      <c r="I29" s="434" t="s">
        <v>20</v>
      </c>
      <c r="J29" s="460" t="s">
        <v>92</v>
      </c>
      <c r="K29" s="466"/>
      <c r="L29" s="471"/>
    </row>
    <row r="30" ht="28" customHeight="1" spans="1:12">
      <c r="A30" s="179">
        <f t="shared" si="0"/>
        <v>26</v>
      </c>
      <c r="B30" s="174" t="s">
        <v>93</v>
      </c>
      <c r="C30" s="461" t="s">
        <v>94</v>
      </c>
      <c r="D30" s="462" t="s">
        <v>95</v>
      </c>
      <c r="E30" s="174" t="s">
        <v>19</v>
      </c>
      <c r="F30" s="182">
        <v>3</v>
      </c>
      <c r="G30" s="446">
        <v>30</v>
      </c>
      <c r="H30" s="184">
        <f>G30*F30</f>
        <v>90</v>
      </c>
      <c r="I30" s="434" t="s">
        <v>20</v>
      </c>
      <c r="J30" s="472" t="s">
        <v>96</v>
      </c>
      <c r="K30" s="189"/>
      <c r="L30" s="473"/>
    </row>
    <row r="31" ht="28" customHeight="1" spans="1:12">
      <c r="A31" s="179">
        <f t="shared" si="0"/>
        <v>27</v>
      </c>
      <c r="B31" s="174" t="s">
        <v>97</v>
      </c>
      <c r="C31" s="463" t="s">
        <v>98</v>
      </c>
      <c r="D31" s="462" t="s">
        <v>99</v>
      </c>
      <c r="E31" s="174" t="s">
        <v>25</v>
      </c>
      <c r="F31" s="182">
        <v>1</v>
      </c>
      <c r="G31" s="446">
        <v>14</v>
      </c>
      <c r="H31" s="184">
        <f>G31*F31</f>
        <v>14</v>
      </c>
      <c r="I31" s="434" t="s">
        <v>20</v>
      </c>
      <c r="J31" s="472" t="s">
        <v>100</v>
      </c>
      <c r="K31" s="189"/>
      <c r="L31" s="467"/>
    </row>
  </sheetData>
  <mergeCells count="9">
    <mergeCell ref="A1:K1"/>
    <mergeCell ref="E2:H2"/>
    <mergeCell ref="B8:B9"/>
    <mergeCell ref="B10:B12"/>
    <mergeCell ref="B13:B14"/>
    <mergeCell ref="B15:B16"/>
    <mergeCell ref="B18:B19"/>
    <mergeCell ref="B20:B22"/>
    <mergeCell ref="B26:B27"/>
  </mergeCells>
  <pageMargins left="0.314583333333333" right="0.314583333333333" top="0.236111111111111" bottom="0.590277777777778" header="0.298611111111111" footer="0.298611111111111"/>
  <pageSetup paperSize="9" orientation="landscape" horizontalDpi="600"/>
  <headerFooter>
    <oddFooter>&amp;C第 &amp;P 页，共 &amp;N 页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F0"/>
  </sheetPr>
  <dimension ref="A1:U152"/>
  <sheetViews>
    <sheetView zoomScale="115" zoomScaleNormal="115" zoomScaleSheetLayoutView="115" topLeftCell="A127" workbookViewId="0">
      <selection activeCell="U127" sqref="U127:U151"/>
    </sheetView>
  </sheetViews>
  <sheetFormatPr defaultColWidth="9" defaultRowHeight="14.25"/>
  <cols>
    <col min="1" max="1" width="4.25" style="44" customWidth="1"/>
    <col min="2" max="2" width="6.125" style="45" customWidth="1"/>
    <col min="3" max="3" width="10.125" style="45" customWidth="1"/>
    <col min="4" max="4" width="13.375" style="46" customWidth="1"/>
    <col min="5" max="5" width="14.875" style="47" customWidth="1"/>
    <col min="6" max="6" width="16.625" style="47" customWidth="1"/>
    <col min="7" max="7" width="14.2333333333333" style="47" customWidth="1"/>
    <col min="8" max="8" width="4.875" style="44" customWidth="1"/>
    <col min="9" max="9" width="7.5" style="44" customWidth="1"/>
    <col min="10" max="10" width="11.625" style="48" customWidth="1"/>
    <col min="11" max="11" width="7.875" style="49" customWidth="1"/>
    <col min="12" max="13" width="8.5" style="47" customWidth="1"/>
    <col min="14" max="14" width="6.5" style="44" customWidth="1"/>
    <col min="15" max="16" width="8.5" style="47" customWidth="1"/>
    <col min="17" max="17" width="6.5" style="47" customWidth="1"/>
    <col min="18" max="19" width="8.5" style="47" customWidth="1"/>
    <col min="20" max="20" width="6.5" style="47" customWidth="1"/>
    <col min="21" max="21" width="4.5" style="47" customWidth="1"/>
    <col min="22" max="22" width="9" style="47"/>
    <col min="23" max="23" width="20.375" style="47" customWidth="1"/>
    <col min="24" max="16384" width="9" style="47"/>
  </cols>
  <sheetData>
    <row r="1" s="41" customFormat="1" ht="31.5" spans="1:20">
      <c r="A1" s="50" t="s">
        <v>101</v>
      </c>
      <c r="B1" s="50"/>
      <c r="C1" s="50"/>
      <c r="D1" s="50"/>
      <c r="E1" s="50"/>
      <c r="F1" s="50"/>
      <c r="G1" s="50"/>
      <c r="H1" s="50"/>
      <c r="I1" s="50"/>
      <c r="J1" s="90"/>
      <c r="K1" s="50"/>
      <c r="L1" s="50"/>
      <c r="M1" s="50"/>
      <c r="N1" s="50"/>
      <c r="O1" s="50"/>
      <c r="P1" s="50"/>
      <c r="Q1" s="50"/>
      <c r="R1" s="50"/>
      <c r="S1" s="50"/>
      <c r="T1" s="50"/>
    </row>
    <row r="2" s="41" customFormat="1" spans="1:20">
      <c r="A2" s="51" t="s">
        <v>102</v>
      </c>
      <c r="B2" s="51"/>
      <c r="C2" s="51"/>
      <c r="D2" s="51" t="s">
        <v>103</v>
      </c>
      <c r="E2" s="51"/>
      <c r="F2" s="51"/>
      <c r="G2" s="52" t="s">
        <v>104</v>
      </c>
      <c r="H2" s="52"/>
      <c r="I2" s="52"/>
      <c r="J2" s="91"/>
      <c r="K2" s="92"/>
      <c r="L2" s="93" t="s">
        <v>105</v>
      </c>
      <c r="M2" s="93"/>
      <c r="N2" s="94"/>
      <c r="O2" s="93"/>
      <c r="P2" s="93"/>
      <c r="Q2" s="93"/>
      <c r="R2" s="93"/>
      <c r="S2" s="93"/>
      <c r="T2" s="128"/>
    </row>
    <row r="3" s="41" customFormat="1" spans="1:20">
      <c r="A3" s="53" t="s">
        <v>3</v>
      </c>
      <c r="B3" s="54" t="s">
        <v>106</v>
      </c>
      <c r="C3" s="53" t="s">
        <v>107</v>
      </c>
      <c r="D3" s="55" t="s">
        <v>108</v>
      </c>
      <c r="E3" s="53" t="s">
        <v>109</v>
      </c>
      <c r="F3" s="53" t="s">
        <v>110</v>
      </c>
      <c r="G3" s="53" t="s">
        <v>111</v>
      </c>
      <c r="H3" s="53" t="s">
        <v>7</v>
      </c>
      <c r="I3" s="53" t="s">
        <v>112</v>
      </c>
      <c r="J3" s="95" t="s">
        <v>113</v>
      </c>
      <c r="K3" s="96" t="s">
        <v>114</v>
      </c>
      <c r="L3" s="54" t="s">
        <v>115</v>
      </c>
      <c r="M3" s="54"/>
      <c r="N3" s="54"/>
      <c r="O3" s="54"/>
      <c r="P3" s="54"/>
      <c r="Q3" s="54"/>
      <c r="R3" s="54"/>
      <c r="S3" s="54"/>
      <c r="T3" s="54"/>
    </row>
    <row r="4" s="41" customFormat="1" spans="1:20">
      <c r="A4" s="53"/>
      <c r="B4" s="54"/>
      <c r="C4" s="53"/>
      <c r="D4" s="55"/>
      <c r="E4" s="53"/>
      <c r="F4" s="53"/>
      <c r="G4" s="53"/>
      <c r="H4" s="53"/>
      <c r="I4" s="53"/>
      <c r="J4" s="95"/>
      <c r="K4" s="96"/>
      <c r="L4" s="98"/>
      <c r="M4" s="98"/>
      <c r="N4" s="98"/>
      <c r="O4" s="98"/>
      <c r="P4" s="98"/>
      <c r="Q4" s="98"/>
      <c r="R4" s="98"/>
      <c r="S4" s="98"/>
      <c r="T4" s="98"/>
    </row>
    <row r="5" s="41" customFormat="1" spans="1:20">
      <c r="A5" s="53"/>
      <c r="B5" s="54"/>
      <c r="C5" s="53"/>
      <c r="D5" s="55"/>
      <c r="E5" s="53"/>
      <c r="F5" s="53"/>
      <c r="G5" s="53"/>
      <c r="H5" s="53"/>
      <c r="I5" s="53"/>
      <c r="J5" s="95"/>
      <c r="K5" s="96"/>
      <c r="L5" s="98" t="s">
        <v>116</v>
      </c>
      <c r="M5" s="98" t="s">
        <v>117</v>
      </c>
      <c r="N5" s="99" t="s">
        <v>118</v>
      </c>
      <c r="O5" s="98" t="s">
        <v>116</v>
      </c>
      <c r="P5" s="98" t="s">
        <v>117</v>
      </c>
      <c r="Q5" s="99" t="s">
        <v>118</v>
      </c>
      <c r="R5" s="98" t="s">
        <v>116</v>
      </c>
      <c r="S5" s="98" t="s">
        <v>117</v>
      </c>
      <c r="T5" s="99" t="s">
        <v>118</v>
      </c>
    </row>
    <row r="6" s="41" customFormat="1" ht="20" customHeight="1" spans="1:21">
      <c r="A6" s="56">
        <v>1</v>
      </c>
      <c r="B6" s="102" t="s">
        <v>119</v>
      </c>
      <c r="C6" s="59" t="s">
        <v>120</v>
      </c>
      <c r="D6" s="59" t="s">
        <v>121</v>
      </c>
      <c r="E6" s="58" t="s">
        <v>122</v>
      </c>
      <c r="F6" s="60" t="s">
        <v>123</v>
      </c>
      <c r="G6" s="56"/>
      <c r="H6" s="59" t="s">
        <v>124</v>
      </c>
      <c r="I6" s="100">
        <v>4</v>
      </c>
      <c r="J6" s="101">
        <v>2195</v>
      </c>
      <c r="K6" s="102"/>
      <c r="L6" s="102"/>
      <c r="M6" s="102"/>
      <c r="N6" s="102"/>
      <c r="O6" s="102"/>
      <c r="P6" s="102"/>
      <c r="Q6" s="56"/>
      <c r="R6" s="102"/>
      <c r="S6" s="102"/>
      <c r="T6" s="102"/>
      <c r="U6" s="41">
        <f t="shared" ref="U6:U16" si="0">J6*I6</f>
        <v>8780</v>
      </c>
    </row>
    <row r="7" s="41" customFormat="1" ht="20" customHeight="1" spans="1:21">
      <c r="A7" s="56">
        <v>2</v>
      </c>
      <c r="B7" s="102" t="s">
        <v>119</v>
      </c>
      <c r="C7" s="59" t="s">
        <v>125</v>
      </c>
      <c r="D7" s="474" t="s">
        <v>126</v>
      </c>
      <c r="E7" s="57" t="s">
        <v>127</v>
      </c>
      <c r="F7" s="60" t="s">
        <v>128</v>
      </c>
      <c r="G7" s="56"/>
      <c r="H7" s="59" t="s">
        <v>124</v>
      </c>
      <c r="I7" s="15">
        <v>20</v>
      </c>
      <c r="J7" s="101">
        <v>89.78</v>
      </c>
      <c r="K7" s="102"/>
      <c r="L7" s="102"/>
      <c r="M7" s="102"/>
      <c r="N7" s="102"/>
      <c r="O7" s="102"/>
      <c r="P7" s="102"/>
      <c r="Q7" s="56"/>
      <c r="R7" s="102"/>
      <c r="S7" s="102"/>
      <c r="T7" s="102"/>
      <c r="U7" s="41">
        <f t="shared" si="0"/>
        <v>1795.6</v>
      </c>
    </row>
    <row r="8" s="41" customFormat="1" ht="20" customHeight="1" spans="1:21">
      <c r="A8" s="56">
        <v>3</v>
      </c>
      <c r="B8" s="102" t="s">
        <v>119</v>
      </c>
      <c r="C8" s="59" t="s">
        <v>125</v>
      </c>
      <c r="D8" s="59" t="s">
        <v>129</v>
      </c>
      <c r="E8" s="58" t="s">
        <v>130</v>
      </c>
      <c r="F8" s="60" t="s">
        <v>131</v>
      </c>
      <c r="G8" s="56"/>
      <c r="H8" s="59" t="s">
        <v>124</v>
      </c>
      <c r="I8" s="100">
        <v>10</v>
      </c>
      <c r="J8" s="101">
        <v>210</v>
      </c>
      <c r="K8" s="102"/>
      <c r="L8" s="102"/>
      <c r="M8" s="102"/>
      <c r="N8" s="102"/>
      <c r="O8" s="102"/>
      <c r="P8" s="102"/>
      <c r="Q8" s="56"/>
      <c r="R8" s="102"/>
      <c r="S8" s="102"/>
      <c r="T8" s="102"/>
      <c r="U8" s="41">
        <f t="shared" si="0"/>
        <v>2100</v>
      </c>
    </row>
    <row r="9" s="41" customFormat="1" ht="20" customHeight="1" spans="1:21">
      <c r="A9" s="56">
        <v>4</v>
      </c>
      <c r="B9" s="102" t="s">
        <v>119</v>
      </c>
      <c r="C9" s="59" t="s">
        <v>132</v>
      </c>
      <c r="D9" s="475" t="s">
        <v>133</v>
      </c>
      <c r="E9" s="60" t="s">
        <v>134</v>
      </c>
      <c r="F9" s="57" t="s">
        <v>135</v>
      </c>
      <c r="G9" s="56"/>
      <c r="H9" s="59" t="s">
        <v>124</v>
      </c>
      <c r="I9" s="15">
        <v>2</v>
      </c>
      <c r="J9" s="101">
        <v>13640</v>
      </c>
      <c r="K9" s="102"/>
      <c r="L9" s="102"/>
      <c r="M9" s="102"/>
      <c r="N9" s="102"/>
      <c r="O9" s="102"/>
      <c r="P9" s="102"/>
      <c r="Q9" s="56"/>
      <c r="R9" s="102"/>
      <c r="S9" s="102"/>
      <c r="T9" s="102"/>
      <c r="U9" s="41">
        <f t="shared" si="0"/>
        <v>27280</v>
      </c>
    </row>
    <row r="10" s="41" customFormat="1" ht="20" customHeight="1" spans="1:21">
      <c r="A10" s="56">
        <v>5</v>
      </c>
      <c r="B10" s="102" t="s">
        <v>119</v>
      </c>
      <c r="C10" s="59" t="s">
        <v>120</v>
      </c>
      <c r="D10" s="59" t="s">
        <v>136</v>
      </c>
      <c r="E10" s="58" t="s">
        <v>137</v>
      </c>
      <c r="F10" s="60" t="s">
        <v>138</v>
      </c>
      <c r="G10" s="56"/>
      <c r="H10" s="59" t="s">
        <v>124</v>
      </c>
      <c r="I10" s="100">
        <v>2</v>
      </c>
      <c r="J10" s="101">
        <v>36000</v>
      </c>
      <c r="K10" s="102"/>
      <c r="L10" s="102"/>
      <c r="M10" s="102"/>
      <c r="N10" s="102"/>
      <c r="O10" s="102"/>
      <c r="P10" s="102"/>
      <c r="Q10" s="56"/>
      <c r="R10" s="102"/>
      <c r="S10" s="102"/>
      <c r="T10" s="102"/>
      <c r="U10" s="41">
        <f t="shared" si="0"/>
        <v>72000</v>
      </c>
    </row>
    <row r="11" s="41" customFormat="1" ht="20" customHeight="1" spans="1:21">
      <c r="A11" s="56">
        <v>6</v>
      </c>
      <c r="B11" s="102" t="s">
        <v>119</v>
      </c>
      <c r="C11" s="59" t="s">
        <v>125</v>
      </c>
      <c r="D11" s="59" t="s">
        <v>139</v>
      </c>
      <c r="E11" s="58" t="s">
        <v>140</v>
      </c>
      <c r="F11" s="60" t="s">
        <v>141</v>
      </c>
      <c r="G11" s="56"/>
      <c r="H11" s="59" t="s">
        <v>124</v>
      </c>
      <c r="I11" s="100">
        <v>4</v>
      </c>
      <c r="J11" s="101">
        <v>1500</v>
      </c>
      <c r="K11" s="102"/>
      <c r="L11" s="102"/>
      <c r="M11" s="102"/>
      <c r="N11" s="102"/>
      <c r="O11" s="102"/>
      <c r="P11" s="102"/>
      <c r="Q11" s="56"/>
      <c r="R11" s="102"/>
      <c r="S11" s="102"/>
      <c r="T11" s="102"/>
      <c r="U11" s="41">
        <f t="shared" si="0"/>
        <v>6000</v>
      </c>
    </row>
    <row r="12" s="41" customFormat="1" ht="20" customHeight="1" spans="1:21">
      <c r="A12" s="56">
        <v>7</v>
      </c>
      <c r="B12" s="102" t="s">
        <v>119</v>
      </c>
      <c r="C12" s="59" t="s">
        <v>125</v>
      </c>
      <c r="D12" s="59" t="s">
        <v>142</v>
      </c>
      <c r="E12" s="58" t="s">
        <v>143</v>
      </c>
      <c r="F12" s="58" t="s">
        <v>144</v>
      </c>
      <c r="G12" s="56"/>
      <c r="H12" s="59" t="s">
        <v>124</v>
      </c>
      <c r="I12" s="100">
        <v>1</v>
      </c>
      <c r="J12" s="101">
        <v>40362</v>
      </c>
      <c r="K12" s="102"/>
      <c r="L12" s="102"/>
      <c r="M12" s="102"/>
      <c r="N12" s="102"/>
      <c r="O12" s="102"/>
      <c r="P12" s="102"/>
      <c r="Q12" s="56"/>
      <c r="R12" s="102"/>
      <c r="S12" s="102"/>
      <c r="T12" s="102"/>
      <c r="U12" s="41">
        <f t="shared" si="0"/>
        <v>40362</v>
      </c>
    </row>
    <row r="13" s="41" customFormat="1" ht="20" customHeight="1" spans="1:21">
      <c r="A13" s="56">
        <v>8</v>
      </c>
      <c r="B13" s="102" t="s">
        <v>119</v>
      </c>
      <c r="C13" s="59" t="s">
        <v>125</v>
      </c>
      <c r="D13" s="475" t="s">
        <v>145</v>
      </c>
      <c r="E13" s="57" t="s">
        <v>146</v>
      </c>
      <c r="F13" s="57" t="s">
        <v>147</v>
      </c>
      <c r="G13" s="56"/>
      <c r="H13" s="59" t="s">
        <v>124</v>
      </c>
      <c r="I13" s="15">
        <v>1</v>
      </c>
      <c r="J13" s="101">
        <v>41406</v>
      </c>
      <c r="K13" s="102"/>
      <c r="L13" s="102"/>
      <c r="M13" s="102"/>
      <c r="N13" s="102"/>
      <c r="O13" s="102"/>
      <c r="P13" s="102"/>
      <c r="Q13" s="56"/>
      <c r="R13" s="102"/>
      <c r="S13" s="102"/>
      <c r="T13" s="102"/>
      <c r="U13" s="41">
        <f t="shared" si="0"/>
        <v>41406</v>
      </c>
    </row>
    <row r="14" s="41" customFormat="1" ht="20" customHeight="1" spans="1:21">
      <c r="A14" s="56">
        <v>9</v>
      </c>
      <c r="B14" s="102" t="s">
        <v>119</v>
      </c>
      <c r="C14" s="59" t="s">
        <v>125</v>
      </c>
      <c r="D14" s="475" t="s">
        <v>148</v>
      </c>
      <c r="E14" s="57" t="s">
        <v>149</v>
      </c>
      <c r="F14" s="57" t="s">
        <v>150</v>
      </c>
      <c r="G14" s="56"/>
      <c r="H14" s="59" t="s">
        <v>124</v>
      </c>
      <c r="I14" s="15">
        <v>1</v>
      </c>
      <c r="J14" s="101">
        <v>5130</v>
      </c>
      <c r="K14" s="102"/>
      <c r="L14" s="102"/>
      <c r="M14" s="102"/>
      <c r="N14" s="102"/>
      <c r="O14" s="102"/>
      <c r="P14" s="102"/>
      <c r="Q14" s="56"/>
      <c r="R14" s="102"/>
      <c r="S14" s="102"/>
      <c r="T14" s="102"/>
      <c r="U14" s="41">
        <f t="shared" si="0"/>
        <v>5130</v>
      </c>
    </row>
    <row r="15" s="41" customFormat="1" ht="20" customHeight="1" spans="1:21">
      <c r="A15" s="56">
        <v>10</v>
      </c>
      <c r="B15" s="102" t="s">
        <v>119</v>
      </c>
      <c r="C15" s="59" t="s">
        <v>125</v>
      </c>
      <c r="D15" s="475" t="s">
        <v>151</v>
      </c>
      <c r="E15" s="57" t="s">
        <v>152</v>
      </c>
      <c r="F15" s="57" t="s">
        <v>153</v>
      </c>
      <c r="G15" s="56"/>
      <c r="H15" s="59" t="s">
        <v>124</v>
      </c>
      <c r="I15" s="15">
        <v>5</v>
      </c>
      <c r="J15" s="101">
        <v>2100</v>
      </c>
      <c r="K15" s="102"/>
      <c r="L15" s="102"/>
      <c r="M15" s="102"/>
      <c r="N15" s="102"/>
      <c r="O15" s="102"/>
      <c r="P15" s="102"/>
      <c r="Q15" s="56"/>
      <c r="R15" s="102"/>
      <c r="S15" s="102"/>
      <c r="T15" s="102"/>
      <c r="U15" s="41">
        <f t="shared" si="0"/>
        <v>10500</v>
      </c>
    </row>
    <row r="16" s="41" customFormat="1" ht="20" customHeight="1" spans="1:21">
      <c r="A16" s="56">
        <v>11</v>
      </c>
      <c r="B16" s="102" t="s">
        <v>119</v>
      </c>
      <c r="C16" s="59" t="s">
        <v>125</v>
      </c>
      <c r="D16" s="475" t="s">
        <v>154</v>
      </c>
      <c r="E16" s="57" t="s">
        <v>155</v>
      </c>
      <c r="F16" s="57" t="s">
        <v>156</v>
      </c>
      <c r="G16" s="56"/>
      <c r="H16" s="59" t="s">
        <v>124</v>
      </c>
      <c r="I16" s="15">
        <v>5</v>
      </c>
      <c r="J16" s="101">
        <v>300</v>
      </c>
      <c r="K16" s="102"/>
      <c r="L16" s="102"/>
      <c r="M16" s="102"/>
      <c r="N16" s="102"/>
      <c r="O16" s="102"/>
      <c r="P16" s="102"/>
      <c r="Q16" s="56"/>
      <c r="R16" s="102"/>
      <c r="S16" s="102"/>
      <c r="T16" s="102"/>
      <c r="U16" s="41">
        <f t="shared" si="0"/>
        <v>1500</v>
      </c>
    </row>
    <row r="17" s="41" customFormat="1" ht="31.5" spans="1:21">
      <c r="A17" s="392" t="s">
        <v>101</v>
      </c>
      <c r="B17" s="392"/>
      <c r="C17" s="392"/>
      <c r="D17" s="392"/>
      <c r="E17" s="392"/>
      <c r="F17" s="392"/>
      <c r="G17" s="392"/>
      <c r="H17" s="392"/>
      <c r="I17" s="392"/>
      <c r="J17" s="406"/>
      <c r="K17" s="392"/>
      <c r="L17" s="392"/>
      <c r="M17" s="392"/>
      <c r="N17" s="392"/>
      <c r="O17" s="392"/>
      <c r="P17" s="392"/>
      <c r="Q17" s="392"/>
      <c r="R17" s="392"/>
      <c r="S17" s="392"/>
      <c r="T17" s="421"/>
      <c r="U17" s="127"/>
    </row>
    <row r="18" s="41" customFormat="1" spans="1:20">
      <c r="A18" s="51" t="s">
        <v>102</v>
      </c>
      <c r="B18" s="51"/>
      <c r="C18" s="51"/>
      <c r="D18" s="51" t="s">
        <v>103</v>
      </c>
      <c r="E18" s="51"/>
      <c r="F18" s="51"/>
      <c r="G18" s="52" t="s">
        <v>104</v>
      </c>
      <c r="H18" s="52"/>
      <c r="I18" s="52"/>
      <c r="J18" s="91"/>
      <c r="K18" s="92"/>
      <c r="L18" s="93" t="s">
        <v>157</v>
      </c>
      <c r="M18" s="93"/>
      <c r="N18" s="94"/>
      <c r="O18" s="93"/>
      <c r="P18" s="93"/>
      <c r="Q18" s="93"/>
      <c r="R18" s="93"/>
      <c r="S18" s="93"/>
      <c r="T18" s="128"/>
    </row>
    <row r="19" s="41" customFormat="1" spans="1:20">
      <c r="A19" s="53" t="s">
        <v>3</v>
      </c>
      <c r="B19" s="54" t="s">
        <v>106</v>
      </c>
      <c r="C19" s="53" t="s">
        <v>107</v>
      </c>
      <c r="D19" s="55" t="s">
        <v>108</v>
      </c>
      <c r="E19" s="53" t="s">
        <v>109</v>
      </c>
      <c r="F19" s="53" t="s">
        <v>110</v>
      </c>
      <c r="G19" s="53" t="s">
        <v>111</v>
      </c>
      <c r="H19" s="53" t="s">
        <v>7</v>
      </c>
      <c r="I19" s="53" t="s">
        <v>112</v>
      </c>
      <c r="J19" s="95" t="s">
        <v>113</v>
      </c>
      <c r="K19" s="96" t="s">
        <v>114</v>
      </c>
      <c r="L19" s="54" t="s">
        <v>115</v>
      </c>
      <c r="M19" s="54"/>
      <c r="N19" s="54"/>
      <c r="O19" s="54"/>
      <c r="P19" s="54"/>
      <c r="Q19" s="54"/>
      <c r="R19" s="54"/>
      <c r="S19" s="54"/>
      <c r="T19" s="54"/>
    </row>
    <row r="20" s="41" customFormat="1" spans="1:20">
      <c r="A20" s="53"/>
      <c r="B20" s="54"/>
      <c r="C20" s="53"/>
      <c r="D20" s="55"/>
      <c r="E20" s="53"/>
      <c r="F20" s="53"/>
      <c r="G20" s="53"/>
      <c r="H20" s="53"/>
      <c r="I20" s="53"/>
      <c r="J20" s="95"/>
      <c r="K20" s="96"/>
      <c r="L20" s="98"/>
      <c r="M20" s="98"/>
      <c r="N20" s="98"/>
      <c r="O20" s="98"/>
      <c r="P20" s="98"/>
      <c r="Q20" s="98"/>
      <c r="R20" s="98"/>
      <c r="S20" s="98"/>
      <c r="T20" s="98"/>
    </row>
    <row r="21" s="41" customFormat="1" spans="1:20">
      <c r="A21" s="53"/>
      <c r="B21" s="54"/>
      <c r="C21" s="53"/>
      <c r="D21" s="55"/>
      <c r="E21" s="53"/>
      <c r="F21" s="53"/>
      <c r="G21" s="53"/>
      <c r="H21" s="53"/>
      <c r="I21" s="53"/>
      <c r="J21" s="95"/>
      <c r="K21" s="96"/>
      <c r="L21" s="98" t="s">
        <v>116</v>
      </c>
      <c r="M21" s="98" t="s">
        <v>117</v>
      </c>
      <c r="N21" s="99" t="s">
        <v>118</v>
      </c>
      <c r="O21" s="98" t="s">
        <v>116</v>
      </c>
      <c r="P21" s="98" t="s">
        <v>117</v>
      </c>
      <c r="Q21" s="99" t="s">
        <v>118</v>
      </c>
      <c r="R21" s="98" t="s">
        <v>116</v>
      </c>
      <c r="S21" s="98" t="s">
        <v>117</v>
      </c>
      <c r="T21" s="99" t="s">
        <v>118</v>
      </c>
    </row>
    <row r="22" s="41" customFormat="1" spans="1:21">
      <c r="A22" s="56">
        <v>1</v>
      </c>
      <c r="B22" s="57" t="s">
        <v>158</v>
      </c>
      <c r="C22" s="89" t="s">
        <v>159</v>
      </c>
      <c r="D22" s="475" t="s">
        <v>160</v>
      </c>
      <c r="E22" s="393" t="s">
        <v>161</v>
      </c>
      <c r="F22" s="393" t="s">
        <v>162</v>
      </c>
      <c r="G22" s="57" t="s">
        <v>163</v>
      </c>
      <c r="H22" s="15" t="s">
        <v>124</v>
      </c>
      <c r="I22" s="32">
        <v>5</v>
      </c>
      <c r="J22" s="407">
        <v>160</v>
      </c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41">
        <f t="shared" ref="U22:U33" si="1">J22*I22</f>
        <v>800</v>
      </c>
    </row>
    <row r="23" s="41" customFormat="1" spans="1:21">
      <c r="A23" s="56">
        <v>2</v>
      </c>
      <c r="B23" s="57" t="s">
        <v>158</v>
      </c>
      <c r="C23" s="89" t="s">
        <v>159</v>
      </c>
      <c r="D23" s="394" t="s">
        <v>164</v>
      </c>
      <c r="E23" s="393" t="s">
        <v>165</v>
      </c>
      <c r="F23" s="395" t="s">
        <v>166</v>
      </c>
      <c r="G23" s="89" t="s">
        <v>167</v>
      </c>
      <c r="H23" s="15" t="s">
        <v>124</v>
      </c>
      <c r="I23" s="32">
        <v>5</v>
      </c>
      <c r="J23" s="407">
        <v>340</v>
      </c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41">
        <f t="shared" si="1"/>
        <v>1700</v>
      </c>
    </row>
    <row r="24" s="41" customFormat="1" spans="1:21">
      <c r="A24" s="56">
        <v>3</v>
      </c>
      <c r="B24" s="57" t="s">
        <v>158</v>
      </c>
      <c r="C24" s="89" t="s">
        <v>159</v>
      </c>
      <c r="D24" s="394" t="s">
        <v>168</v>
      </c>
      <c r="E24" s="393" t="s">
        <v>169</v>
      </c>
      <c r="F24" s="395" t="s">
        <v>170</v>
      </c>
      <c r="G24" s="89" t="s">
        <v>171</v>
      </c>
      <c r="H24" s="15" t="s">
        <v>124</v>
      </c>
      <c r="I24" s="15">
        <v>5</v>
      </c>
      <c r="J24" s="407">
        <v>160</v>
      </c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41">
        <f t="shared" si="1"/>
        <v>800</v>
      </c>
    </row>
    <row r="25" s="41" customFormat="1" spans="1:21">
      <c r="A25" s="56">
        <v>4</v>
      </c>
      <c r="B25" s="57" t="s">
        <v>158</v>
      </c>
      <c r="C25" s="89" t="s">
        <v>172</v>
      </c>
      <c r="D25" s="394" t="s">
        <v>173</v>
      </c>
      <c r="E25" s="393" t="s">
        <v>174</v>
      </c>
      <c r="F25" s="395" t="s">
        <v>175</v>
      </c>
      <c r="G25" s="57" t="s">
        <v>176</v>
      </c>
      <c r="H25" s="15" t="s">
        <v>124</v>
      </c>
      <c r="I25" s="32">
        <v>3</v>
      </c>
      <c r="J25" s="407">
        <v>1400</v>
      </c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41">
        <f t="shared" si="1"/>
        <v>4200</v>
      </c>
    </row>
    <row r="26" s="41" customFormat="1" spans="1:21">
      <c r="A26" s="56">
        <v>5</v>
      </c>
      <c r="B26" s="57" t="s">
        <v>158</v>
      </c>
      <c r="C26" s="89" t="s">
        <v>177</v>
      </c>
      <c r="D26" s="394" t="s">
        <v>178</v>
      </c>
      <c r="E26" s="393" t="s">
        <v>179</v>
      </c>
      <c r="F26" s="395" t="s">
        <v>180</v>
      </c>
      <c r="G26" s="89" t="s">
        <v>181</v>
      </c>
      <c r="H26" s="15" t="s">
        <v>124</v>
      </c>
      <c r="I26" s="15">
        <v>4</v>
      </c>
      <c r="J26" s="407">
        <v>760</v>
      </c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41">
        <f t="shared" si="1"/>
        <v>3040</v>
      </c>
    </row>
    <row r="27" s="41" customFormat="1" spans="1:21">
      <c r="A27" s="56">
        <v>6</v>
      </c>
      <c r="B27" s="57" t="s">
        <v>158</v>
      </c>
      <c r="C27" s="89" t="s">
        <v>177</v>
      </c>
      <c r="D27" s="394" t="s">
        <v>182</v>
      </c>
      <c r="E27" s="130" t="s">
        <v>183</v>
      </c>
      <c r="F27" s="393" t="s">
        <v>184</v>
      </c>
      <c r="G27" s="57" t="s">
        <v>185</v>
      </c>
      <c r="H27" s="15" t="s">
        <v>124</v>
      </c>
      <c r="I27" s="32">
        <v>5</v>
      </c>
      <c r="J27" s="407">
        <v>200</v>
      </c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41">
        <f t="shared" si="1"/>
        <v>1000</v>
      </c>
    </row>
    <row r="28" s="41" customFormat="1" spans="1:21">
      <c r="A28" s="56">
        <v>7</v>
      </c>
      <c r="B28" s="57" t="s">
        <v>158</v>
      </c>
      <c r="C28" s="89" t="s">
        <v>177</v>
      </c>
      <c r="D28" s="394" t="s">
        <v>186</v>
      </c>
      <c r="E28" s="393" t="s">
        <v>187</v>
      </c>
      <c r="F28" s="395" t="s">
        <v>188</v>
      </c>
      <c r="G28" s="57" t="s">
        <v>189</v>
      </c>
      <c r="H28" s="15" t="s">
        <v>124</v>
      </c>
      <c r="I28" s="32">
        <v>3</v>
      </c>
      <c r="J28" s="407">
        <v>760</v>
      </c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41">
        <f t="shared" si="1"/>
        <v>2280</v>
      </c>
    </row>
    <row r="29" s="41" customFormat="1" spans="1:21">
      <c r="A29" s="56">
        <v>8</v>
      </c>
      <c r="B29" s="57" t="s">
        <v>158</v>
      </c>
      <c r="C29" s="89" t="s">
        <v>172</v>
      </c>
      <c r="D29" s="394" t="s">
        <v>190</v>
      </c>
      <c r="E29" s="393" t="s">
        <v>169</v>
      </c>
      <c r="F29" s="395" t="s">
        <v>191</v>
      </c>
      <c r="G29" s="89" t="s">
        <v>171</v>
      </c>
      <c r="H29" s="15" t="s">
        <v>124</v>
      </c>
      <c r="I29" s="32">
        <v>5</v>
      </c>
      <c r="J29" s="407">
        <v>190</v>
      </c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41">
        <f t="shared" si="1"/>
        <v>950</v>
      </c>
    </row>
    <row r="30" s="41" customFormat="1" spans="1:21">
      <c r="A30" s="56">
        <v>9</v>
      </c>
      <c r="B30" s="57" t="s">
        <v>158</v>
      </c>
      <c r="C30" s="89" t="s">
        <v>172</v>
      </c>
      <c r="D30" s="394" t="s">
        <v>192</v>
      </c>
      <c r="E30" s="393" t="s">
        <v>165</v>
      </c>
      <c r="F30" s="395" t="s">
        <v>193</v>
      </c>
      <c r="G30" s="89" t="s">
        <v>194</v>
      </c>
      <c r="H30" s="15" t="s">
        <v>124</v>
      </c>
      <c r="I30" s="32">
        <v>5</v>
      </c>
      <c r="J30" s="407">
        <v>700</v>
      </c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41">
        <f t="shared" si="1"/>
        <v>3500</v>
      </c>
    </row>
    <row r="31" s="41" customFormat="1" spans="1:21">
      <c r="A31" s="56">
        <v>10</v>
      </c>
      <c r="B31" s="57" t="s">
        <v>158</v>
      </c>
      <c r="C31" s="89" t="s">
        <v>177</v>
      </c>
      <c r="D31" s="474" t="s">
        <v>195</v>
      </c>
      <c r="E31" s="60" t="s">
        <v>196</v>
      </c>
      <c r="F31" s="60" t="s">
        <v>197</v>
      </c>
      <c r="G31" s="89"/>
      <c r="H31" s="15" t="s">
        <v>124</v>
      </c>
      <c r="I31" s="15">
        <v>2</v>
      </c>
      <c r="J31" s="407">
        <v>1050</v>
      </c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41">
        <f t="shared" si="1"/>
        <v>2100</v>
      </c>
    </row>
    <row r="32" s="41" customFormat="1" spans="1:21">
      <c r="A32" s="56">
        <v>11</v>
      </c>
      <c r="B32" s="57" t="s">
        <v>158</v>
      </c>
      <c r="C32" s="89" t="s">
        <v>172</v>
      </c>
      <c r="D32" s="475" t="s">
        <v>198</v>
      </c>
      <c r="E32" s="393" t="s">
        <v>199</v>
      </c>
      <c r="F32" s="395" t="s">
        <v>200</v>
      </c>
      <c r="G32" s="57" t="s">
        <v>201</v>
      </c>
      <c r="H32" s="15" t="s">
        <v>124</v>
      </c>
      <c r="I32" s="32">
        <v>5</v>
      </c>
      <c r="J32" s="407">
        <v>420</v>
      </c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41">
        <f t="shared" si="1"/>
        <v>2100</v>
      </c>
    </row>
    <row r="33" s="41" customFormat="1" spans="1:21">
      <c r="A33" s="62"/>
      <c r="B33" s="61"/>
      <c r="C33" s="61"/>
      <c r="D33" s="62"/>
      <c r="E33" s="65" t="s">
        <v>202</v>
      </c>
      <c r="F33" s="61"/>
      <c r="G33" s="61"/>
      <c r="H33" s="62"/>
      <c r="I33" s="62"/>
      <c r="J33" s="103"/>
      <c r="K33" s="62"/>
      <c r="L33" s="104"/>
      <c r="M33" s="104"/>
      <c r="N33" s="62"/>
      <c r="O33" s="62"/>
      <c r="P33" s="62"/>
      <c r="Q33" s="62"/>
      <c r="R33" s="62"/>
      <c r="S33" s="62"/>
      <c r="T33" s="104"/>
      <c r="U33" s="41">
        <f t="shared" si="1"/>
        <v>0</v>
      </c>
    </row>
    <row r="34" s="41" customFormat="1" ht="31.5" spans="1:21">
      <c r="A34" s="392" t="s">
        <v>101</v>
      </c>
      <c r="B34" s="392"/>
      <c r="C34" s="392"/>
      <c r="D34" s="392"/>
      <c r="E34" s="392"/>
      <c r="F34" s="392"/>
      <c r="G34" s="392"/>
      <c r="H34" s="392"/>
      <c r="I34" s="392"/>
      <c r="J34" s="406"/>
      <c r="K34" s="392"/>
      <c r="L34" s="392"/>
      <c r="M34" s="392"/>
      <c r="N34" s="392"/>
      <c r="O34" s="392"/>
      <c r="P34" s="392"/>
      <c r="Q34" s="392"/>
      <c r="R34" s="392"/>
      <c r="S34" s="392"/>
      <c r="T34" s="421"/>
      <c r="U34" s="127"/>
    </row>
    <row r="35" s="41" customFormat="1" spans="1:20">
      <c r="A35" s="51" t="s">
        <v>102</v>
      </c>
      <c r="B35" s="51"/>
      <c r="C35" s="51"/>
      <c r="D35" s="51" t="s">
        <v>103</v>
      </c>
      <c r="E35" s="51"/>
      <c r="F35" s="51"/>
      <c r="G35" s="52" t="s">
        <v>104</v>
      </c>
      <c r="H35" s="52"/>
      <c r="I35" s="52"/>
      <c r="J35" s="91"/>
      <c r="K35" s="92"/>
      <c r="L35" s="93" t="s">
        <v>203</v>
      </c>
      <c r="M35" s="93"/>
      <c r="N35" s="94"/>
      <c r="O35" s="93"/>
      <c r="P35" s="93"/>
      <c r="Q35" s="93"/>
      <c r="R35" s="93"/>
      <c r="S35" s="93"/>
      <c r="T35" s="128"/>
    </row>
    <row r="36" s="41" customFormat="1" spans="1:20">
      <c r="A36" s="53" t="s">
        <v>3</v>
      </c>
      <c r="B36" s="54" t="s">
        <v>106</v>
      </c>
      <c r="C36" s="53" t="s">
        <v>107</v>
      </c>
      <c r="D36" s="55" t="s">
        <v>108</v>
      </c>
      <c r="E36" s="53" t="s">
        <v>109</v>
      </c>
      <c r="F36" s="53" t="s">
        <v>110</v>
      </c>
      <c r="G36" s="53" t="s">
        <v>111</v>
      </c>
      <c r="H36" s="53" t="s">
        <v>7</v>
      </c>
      <c r="I36" s="53" t="s">
        <v>112</v>
      </c>
      <c r="J36" s="95" t="s">
        <v>113</v>
      </c>
      <c r="K36" s="96" t="s">
        <v>114</v>
      </c>
      <c r="L36" s="54" t="s">
        <v>115</v>
      </c>
      <c r="M36" s="54"/>
      <c r="N36" s="54"/>
      <c r="O36" s="54"/>
      <c r="P36" s="54"/>
      <c r="Q36" s="54"/>
      <c r="R36" s="54"/>
      <c r="S36" s="54"/>
      <c r="T36" s="54"/>
    </row>
    <row r="37" s="41" customFormat="1" spans="1:20">
      <c r="A37" s="53"/>
      <c r="B37" s="54"/>
      <c r="C37" s="53"/>
      <c r="D37" s="55"/>
      <c r="E37" s="53"/>
      <c r="F37" s="53"/>
      <c r="G37" s="53"/>
      <c r="H37" s="53"/>
      <c r="I37" s="53"/>
      <c r="J37" s="95"/>
      <c r="K37" s="96"/>
      <c r="L37" s="408"/>
      <c r="M37" s="408"/>
      <c r="N37" s="408"/>
      <c r="O37" s="408"/>
      <c r="P37" s="408"/>
      <c r="Q37" s="408"/>
      <c r="R37" s="408"/>
      <c r="S37" s="408"/>
      <c r="T37" s="408"/>
    </row>
    <row r="38" s="41" customFormat="1" spans="1:20">
      <c r="A38" s="53"/>
      <c r="B38" s="54"/>
      <c r="C38" s="53"/>
      <c r="D38" s="55"/>
      <c r="E38" s="53"/>
      <c r="F38" s="53"/>
      <c r="G38" s="53"/>
      <c r="H38" s="53"/>
      <c r="I38" s="53"/>
      <c r="J38" s="95"/>
      <c r="K38" s="96"/>
      <c r="L38" s="408" t="s">
        <v>116</v>
      </c>
      <c r="M38" s="408" t="s">
        <v>117</v>
      </c>
      <c r="N38" s="409" t="s">
        <v>118</v>
      </c>
      <c r="O38" s="408" t="s">
        <v>116</v>
      </c>
      <c r="P38" s="408" t="s">
        <v>117</v>
      </c>
      <c r="Q38" s="409" t="s">
        <v>118</v>
      </c>
      <c r="R38" s="408" t="s">
        <v>116</v>
      </c>
      <c r="S38" s="408" t="s">
        <v>117</v>
      </c>
      <c r="T38" s="409" t="s">
        <v>118</v>
      </c>
    </row>
    <row r="39" s="41" customFormat="1" spans="1:21">
      <c r="A39" s="56">
        <v>1</v>
      </c>
      <c r="B39" s="57" t="s">
        <v>204</v>
      </c>
      <c r="C39" s="89" t="s">
        <v>205</v>
      </c>
      <c r="D39" s="394" t="s">
        <v>206</v>
      </c>
      <c r="E39" s="393" t="s">
        <v>207</v>
      </c>
      <c r="F39" s="395" t="s">
        <v>208</v>
      </c>
      <c r="G39" s="396"/>
      <c r="H39" s="15" t="s">
        <v>124</v>
      </c>
      <c r="I39" s="15">
        <v>10</v>
      </c>
      <c r="J39" s="101">
        <v>10700</v>
      </c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41">
        <f t="shared" ref="U39:U41" si="2">J39*I39</f>
        <v>107000</v>
      </c>
    </row>
    <row r="40" s="41" customFormat="1" spans="1:21">
      <c r="A40" s="56">
        <v>2</v>
      </c>
      <c r="B40" s="57" t="s">
        <v>204</v>
      </c>
      <c r="C40" s="89" t="s">
        <v>205</v>
      </c>
      <c r="D40" s="394" t="s">
        <v>209</v>
      </c>
      <c r="E40" s="393" t="s">
        <v>207</v>
      </c>
      <c r="F40" s="395" t="s">
        <v>210</v>
      </c>
      <c r="G40" s="396"/>
      <c r="H40" s="15" t="s">
        <v>124</v>
      </c>
      <c r="I40" s="15">
        <v>1</v>
      </c>
      <c r="J40" s="101">
        <v>13000</v>
      </c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41">
        <f t="shared" si="2"/>
        <v>13000</v>
      </c>
    </row>
    <row r="41" s="41" customFormat="1" spans="1:21">
      <c r="A41" s="62"/>
      <c r="B41" s="61"/>
      <c r="C41" s="61"/>
      <c r="D41" s="62"/>
      <c r="E41" s="65" t="s">
        <v>202</v>
      </c>
      <c r="F41" s="61"/>
      <c r="G41" s="61"/>
      <c r="H41" s="62"/>
      <c r="I41" s="62"/>
      <c r="J41" s="103"/>
      <c r="K41" s="62"/>
      <c r="L41" s="104"/>
      <c r="M41" s="104"/>
      <c r="N41" s="62"/>
      <c r="O41" s="62"/>
      <c r="P41" s="62"/>
      <c r="Q41" s="62"/>
      <c r="R41" s="62"/>
      <c r="S41" s="62"/>
      <c r="T41" s="104"/>
      <c r="U41" s="41">
        <f t="shared" si="2"/>
        <v>0</v>
      </c>
    </row>
    <row r="42" s="391" customFormat="1" ht="31.5" spans="1:20">
      <c r="A42" s="66" t="s">
        <v>101</v>
      </c>
      <c r="B42" s="66"/>
      <c r="C42" s="66"/>
      <c r="D42" s="66"/>
      <c r="E42" s="66"/>
      <c r="F42" s="66"/>
      <c r="G42" s="66"/>
      <c r="H42" s="66"/>
      <c r="I42" s="66"/>
      <c r="J42" s="105"/>
      <c r="K42" s="66"/>
      <c r="L42" s="66"/>
      <c r="M42" s="66"/>
      <c r="N42" s="66"/>
      <c r="O42" s="66"/>
      <c r="P42" s="66"/>
      <c r="Q42" s="66"/>
      <c r="R42" s="66"/>
      <c r="S42" s="66"/>
      <c r="T42" s="66"/>
    </row>
    <row r="43" s="42" customFormat="1" spans="1:20">
      <c r="A43" s="67" t="s">
        <v>102</v>
      </c>
      <c r="B43" s="67"/>
      <c r="C43" s="67"/>
      <c r="D43" s="68" t="s">
        <v>103</v>
      </c>
      <c r="E43" s="68"/>
      <c r="F43" s="68"/>
      <c r="G43" s="69" t="s">
        <v>104</v>
      </c>
      <c r="H43" s="69"/>
      <c r="I43" s="69"/>
      <c r="J43" s="106"/>
      <c r="K43" s="107"/>
      <c r="L43" s="108" t="s">
        <v>211</v>
      </c>
      <c r="M43" s="108"/>
      <c r="N43" s="109"/>
      <c r="O43" s="108"/>
      <c r="P43" s="108"/>
      <c r="Q43" s="108"/>
      <c r="R43" s="108"/>
      <c r="S43" s="108"/>
      <c r="T43" s="129"/>
    </row>
    <row r="44" s="42" customFormat="1" spans="1:20">
      <c r="A44" s="70" t="s">
        <v>3</v>
      </c>
      <c r="B44" s="71" t="s">
        <v>106</v>
      </c>
      <c r="C44" s="72" t="s">
        <v>107</v>
      </c>
      <c r="D44" s="73" t="s">
        <v>108</v>
      </c>
      <c r="E44" s="72" t="s">
        <v>109</v>
      </c>
      <c r="F44" s="72" t="s">
        <v>110</v>
      </c>
      <c r="G44" s="72" t="s">
        <v>111</v>
      </c>
      <c r="H44" s="72" t="s">
        <v>7</v>
      </c>
      <c r="I44" s="72" t="s">
        <v>112</v>
      </c>
      <c r="J44" s="110" t="s">
        <v>113</v>
      </c>
      <c r="K44" s="111" t="s">
        <v>114</v>
      </c>
      <c r="L44" s="71" t="s">
        <v>115</v>
      </c>
      <c r="M44" s="71"/>
      <c r="N44" s="71"/>
      <c r="O44" s="71"/>
      <c r="P44" s="71"/>
      <c r="Q44" s="71"/>
      <c r="R44" s="71"/>
      <c r="S44" s="71"/>
      <c r="T44" s="71"/>
    </row>
    <row r="45" s="42" customFormat="1" spans="1:20">
      <c r="A45" s="74"/>
      <c r="B45" s="71"/>
      <c r="C45" s="72"/>
      <c r="D45" s="73"/>
      <c r="E45" s="72"/>
      <c r="F45" s="72"/>
      <c r="G45" s="72"/>
      <c r="H45" s="72"/>
      <c r="I45" s="72"/>
      <c r="J45" s="112"/>
      <c r="K45" s="111"/>
      <c r="L45" s="97"/>
      <c r="M45" s="97"/>
      <c r="N45" s="97"/>
      <c r="O45" s="113"/>
      <c r="P45" s="113"/>
      <c r="Q45" s="113"/>
      <c r="R45" s="113"/>
      <c r="S45" s="113"/>
      <c r="T45" s="113"/>
    </row>
    <row r="46" s="42" customFormat="1" spans="1:20">
      <c r="A46" s="75"/>
      <c r="B46" s="71"/>
      <c r="C46" s="72"/>
      <c r="D46" s="73"/>
      <c r="E46" s="72"/>
      <c r="F46" s="72"/>
      <c r="G46" s="72"/>
      <c r="H46" s="72"/>
      <c r="I46" s="72"/>
      <c r="J46" s="114"/>
      <c r="K46" s="111"/>
      <c r="L46" s="113" t="s">
        <v>116</v>
      </c>
      <c r="M46" s="113" t="s">
        <v>117</v>
      </c>
      <c r="N46" s="115" t="s">
        <v>118</v>
      </c>
      <c r="O46" s="113" t="s">
        <v>116</v>
      </c>
      <c r="P46" s="113" t="s">
        <v>117</v>
      </c>
      <c r="Q46" s="115" t="s">
        <v>118</v>
      </c>
      <c r="R46" s="113" t="s">
        <v>116</v>
      </c>
      <c r="S46" s="113" t="s">
        <v>117</v>
      </c>
      <c r="T46" s="115" t="s">
        <v>118</v>
      </c>
    </row>
    <row r="47" s="42" customFormat="1" spans="1:21">
      <c r="A47" s="76">
        <v>1</v>
      </c>
      <c r="B47" s="63" t="s">
        <v>212</v>
      </c>
      <c r="C47" s="130" t="s">
        <v>213</v>
      </c>
      <c r="D47" s="397" t="s">
        <v>214</v>
      </c>
      <c r="E47" s="87" t="s">
        <v>215</v>
      </c>
      <c r="F47" s="87" t="s">
        <v>216</v>
      </c>
      <c r="G47" s="87"/>
      <c r="H47" s="76" t="s">
        <v>124</v>
      </c>
      <c r="I47" s="32">
        <v>1000</v>
      </c>
      <c r="J47" s="116">
        <v>150.72</v>
      </c>
      <c r="K47" s="410"/>
      <c r="L47" s="411"/>
      <c r="M47" s="412"/>
      <c r="N47" s="413"/>
      <c r="O47" s="113"/>
      <c r="P47" s="113"/>
      <c r="Q47" s="115"/>
      <c r="R47" s="113"/>
      <c r="S47" s="113"/>
      <c r="T47" s="115"/>
      <c r="U47" s="41">
        <f>J47*I47</f>
        <v>150720</v>
      </c>
    </row>
    <row r="48" s="42" customFormat="1" spans="1:20">
      <c r="A48" s="76"/>
      <c r="B48" s="81"/>
      <c r="C48" s="81"/>
      <c r="D48" s="80"/>
      <c r="E48" s="82" t="s">
        <v>202</v>
      </c>
      <c r="F48" s="81"/>
      <c r="G48" s="83"/>
      <c r="H48" s="80"/>
      <c r="I48" s="80"/>
      <c r="J48" s="120"/>
      <c r="K48" s="117"/>
      <c r="L48" s="118"/>
      <c r="M48" s="118"/>
      <c r="N48" s="119"/>
      <c r="O48" s="118"/>
      <c r="P48" s="118"/>
      <c r="Q48" s="118"/>
      <c r="R48" s="118"/>
      <c r="S48" s="118"/>
      <c r="T48" s="118"/>
    </row>
    <row r="49" s="42" customFormat="1" ht="31.5" spans="1:20">
      <c r="A49" s="66" t="s">
        <v>101</v>
      </c>
      <c r="B49" s="66"/>
      <c r="C49" s="66"/>
      <c r="D49" s="66"/>
      <c r="E49" s="66"/>
      <c r="F49" s="66"/>
      <c r="G49" s="66"/>
      <c r="H49" s="66"/>
      <c r="I49" s="66"/>
      <c r="J49" s="105"/>
      <c r="K49" s="66"/>
      <c r="L49" s="66"/>
      <c r="M49" s="66"/>
      <c r="N49" s="66"/>
      <c r="O49" s="66"/>
      <c r="P49" s="66"/>
      <c r="Q49" s="66"/>
      <c r="R49" s="66"/>
      <c r="S49" s="66"/>
      <c r="T49" s="66"/>
    </row>
    <row r="50" s="42" customFormat="1" spans="1:20">
      <c r="A50" s="67" t="s">
        <v>102</v>
      </c>
      <c r="B50" s="67"/>
      <c r="C50" s="67"/>
      <c r="D50" s="68" t="s">
        <v>103</v>
      </c>
      <c r="E50" s="68"/>
      <c r="F50" s="68"/>
      <c r="G50" s="69" t="s">
        <v>104</v>
      </c>
      <c r="H50" s="69"/>
      <c r="I50" s="69"/>
      <c r="J50" s="106"/>
      <c r="K50" s="107"/>
      <c r="L50" s="108" t="s">
        <v>217</v>
      </c>
      <c r="M50" s="108"/>
      <c r="N50" s="109"/>
      <c r="O50" s="108"/>
      <c r="P50" s="108"/>
      <c r="Q50" s="108"/>
      <c r="R50" s="108"/>
      <c r="S50" s="108"/>
      <c r="T50" s="129"/>
    </row>
    <row r="51" s="42" customFormat="1" spans="1:20">
      <c r="A51" s="70" t="s">
        <v>3</v>
      </c>
      <c r="B51" s="71" t="s">
        <v>106</v>
      </c>
      <c r="C51" s="72" t="s">
        <v>107</v>
      </c>
      <c r="D51" s="73" t="s">
        <v>108</v>
      </c>
      <c r="E51" s="72" t="s">
        <v>109</v>
      </c>
      <c r="F51" s="72" t="s">
        <v>110</v>
      </c>
      <c r="G51" s="72" t="s">
        <v>111</v>
      </c>
      <c r="H51" s="72" t="s">
        <v>7</v>
      </c>
      <c r="I51" s="72" t="s">
        <v>112</v>
      </c>
      <c r="J51" s="110" t="s">
        <v>113</v>
      </c>
      <c r="K51" s="111" t="s">
        <v>114</v>
      </c>
      <c r="L51" s="71" t="s">
        <v>115</v>
      </c>
      <c r="M51" s="71"/>
      <c r="N51" s="71"/>
      <c r="O51" s="71"/>
      <c r="P51" s="71"/>
      <c r="Q51" s="71"/>
      <c r="R51" s="71"/>
      <c r="S51" s="71"/>
      <c r="T51" s="71"/>
    </row>
    <row r="52" s="42" customFormat="1" spans="1:20">
      <c r="A52" s="74"/>
      <c r="B52" s="71"/>
      <c r="C52" s="72"/>
      <c r="D52" s="73"/>
      <c r="E52" s="72"/>
      <c r="F52" s="72"/>
      <c r="G52" s="72"/>
      <c r="H52" s="72"/>
      <c r="I52" s="72"/>
      <c r="J52" s="112"/>
      <c r="K52" s="111"/>
      <c r="L52" s="97"/>
      <c r="M52" s="97"/>
      <c r="N52" s="97"/>
      <c r="O52" s="113"/>
      <c r="P52" s="113"/>
      <c r="Q52" s="113"/>
      <c r="R52" s="113"/>
      <c r="S52" s="113"/>
      <c r="T52" s="113"/>
    </row>
    <row r="53" s="42" customFormat="1" spans="1:20">
      <c r="A53" s="75"/>
      <c r="B53" s="71"/>
      <c r="C53" s="72"/>
      <c r="D53" s="73"/>
      <c r="E53" s="72"/>
      <c r="F53" s="72"/>
      <c r="G53" s="72"/>
      <c r="H53" s="72"/>
      <c r="I53" s="72"/>
      <c r="J53" s="114"/>
      <c r="K53" s="111"/>
      <c r="L53" s="113" t="s">
        <v>116</v>
      </c>
      <c r="M53" s="113" t="s">
        <v>117</v>
      </c>
      <c r="N53" s="115" t="s">
        <v>118</v>
      </c>
      <c r="O53" s="113" t="s">
        <v>116</v>
      </c>
      <c r="P53" s="113" t="s">
        <v>117</v>
      </c>
      <c r="Q53" s="115" t="s">
        <v>118</v>
      </c>
      <c r="R53" s="113" t="s">
        <v>116</v>
      </c>
      <c r="S53" s="113" t="s">
        <v>117</v>
      </c>
      <c r="T53" s="115" t="s">
        <v>118</v>
      </c>
    </row>
    <row r="54" s="42" customFormat="1" spans="1:21">
      <c r="A54" s="76">
        <v>1</v>
      </c>
      <c r="B54" s="77" t="s">
        <v>218</v>
      </c>
      <c r="C54" s="398" t="s">
        <v>219</v>
      </c>
      <c r="D54" s="78" t="s">
        <v>220</v>
      </c>
      <c r="E54" s="79" t="s">
        <v>221</v>
      </c>
      <c r="F54" s="79" t="s">
        <v>222</v>
      </c>
      <c r="G54" s="79"/>
      <c r="H54" s="15" t="s">
        <v>223</v>
      </c>
      <c r="I54" s="32">
        <v>2</v>
      </c>
      <c r="J54" s="116">
        <v>4860</v>
      </c>
      <c r="K54" s="414"/>
      <c r="L54" s="118"/>
      <c r="M54" s="118"/>
      <c r="N54" s="119"/>
      <c r="O54" s="118"/>
      <c r="P54" s="118"/>
      <c r="Q54" s="118"/>
      <c r="R54" s="118"/>
      <c r="S54" s="118"/>
      <c r="T54" s="118"/>
      <c r="U54" s="41">
        <f t="shared" ref="U54:U71" si="3">J54*I54</f>
        <v>9720</v>
      </c>
    </row>
    <row r="55" s="42" customFormat="1" spans="1:21">
      <c r="A55" s="76">
        <v>2</v>
      </c>
      <c r="B55" s="77" t="s">
        <v>218</v>
      </c>
      <c r="C55" s="398" t="s">
        <v>219</v>
      </c>
      <c r="D55" s="78" t="s">
        <v>224</v>
      </c>
      <c r="E55" s="79" t="s">
        <v>225</v>
      </c>
      <c r="F55" s="399" t="s">
        <v>226</v>
      </c>
      <c r="G55" s="79"/>
      <c r="H55" s="15" t="s">
        <v>223</v>
      </c>
      <c r="I55" s="32">
        <v>2</v>
      </c>
      <c r="J55" s="116">
        <v>4860</v>
      </c>
      <c r="K55" s="414"/>
      <c r="L55" s="118"/>
      <c r="M55" s="118"/>
      <c r="N55" s="119"/>
      <c r="O55" s="118"/>
      <c r="P55" s="118"/>
      <c r="Q55" s="118"/>
      <c r="R55" s="118"/>
      <c r="S55" s="118"/>
      <c r="T55" s="118"/>
      <c r="U55" s="41">
        <f t="shared" si="3"/>
        <v>9720</v>
      </c>
    </row>
    <row r="56" s="42" customFormat="1" spans="1:21">
      <c r="A56" s="76">
        <v>3</v>
      </c>
      <c r="B56" s="77" t="s">
        <v>218</v>
      </c>
      <c r="C56" s="398" t="s">
        <v>219</v>
      </c>
      <c r="D56" s="78" t="s">
        <v>227</v>
      </c>
      <c r="E56" s="79" t="s">
        <v>228</v>
      </c>
      <c r="F56" s="79" t="s">
        <v>229</v>
      </c>
      <c r="G56" s="79" t="s">
        <v>230</v>
      </c>
      <c r="H56" s="15" t="s">
        <v>124</v>
      </c>
      <c r="I56" s="32">
        <v>18</v>
      </c>
      <c r="J56" s="116">
        <v>152.1</v>
      </c>
      <c r="K56" s="414"/>
      <c r="L56" s="118"/>
      <c r="M56" s="118"/>
      <c r="N56" s="119"/>
      <c r="O56" s="118"/>
      <c r="P56" s="118"/>
      <c r="Q56" s="118"/>
      <c r="R56" s="118"/>
      <c r="S56" s="118"/>
      <c r="T56" s="118"/>
      <c r="U56" s="41">
        <f t="shared" si="3"/>
        <v>2737.8</v>
      </c>
    </row>
    <row r="57" s="42" customFormat="1" spans="1:21">
      <c r="A57" s="76">
        <v>4</v>
      </c>
      <c r="B57" s="77" t="s">
        <v>218</v>
      </c>
      <c r="C57" s="398" t="s">
        <v>219</v>
      </c>
      <c r="D57" s="400" t="s">
        <v>231</v>
      </c>
      <c r="E57" s="401" t="s">
        <v>232</v>
      </c>
      <c r="F57" s="401" t="s">
        <v>233</v>
      </c>
      <c r="G57" s="401" t="s">
        <v>234</v>
      </c>
      <c r="H57" s="402" t="s">
        <v>124</v>
      </c>
      <c r="I57" s="415">
        <v>4</v>
      </c>
      <c r="J57" s="416">
        <v>152.1</v>
      </c>
      <c r="K57" s="417"/>
      <c r="L57" s="118"/>
      <c r="M57" s="118"/>
      <c r="N57" s="119"/>
      <c r="O57" s="118"/>
      <c r="P57" s="118"/>
      <c r="Q57" s="118"/>
      <c r="R57" s="118"/>
      <c r="S57" s="118"/>
      <c r="T57" s="118"/>
      <c r="U57" s="41">
        <f t="shared" si="3"/>
        <v>608.4</v>
      </c>
    </row>
    <row r="58" s="42" customFormat="1" spans="1:21">
      <c r="A58" s="76">
        <v>5</v>
      </c>
      <c r="B58" s="77" t="s">
        <v>218</v>
      </c>
      <c r="C58" s="398" t="s">
        <v>219</v>
      </c>
      <c r="D58" s="78" t="s">
        <v>235</v>
      </c>
      <c r="E58" s="79" t="s">
        <v>236</v>
      </c>
      <c r="F58" s="79" t="s">
        <v>237</v>
      </c>
      <c r="G58" s="79" t="s">
        <v>238</v>
      </c>
      <c r="H58" s="15" t="s">
        <v>124</v>
      </c>
      <c r="I58" s="32">
        <v>8</v>
      </c>
      <c r="J58" s="116">
        <v>900</v>
      </c>
      <c r="K58" s="414"/>
      <c r="L58" s="118"/>
      <c r="M58" s="118"/>
      <c r="N58" s="119"/>
      <c r="O58" s="118"/>
      <c r="P58" s="118"/>
      <c r="Q58" s="118"/>
      <c r="R58" s="118"/>
      <c r="S58" s="118"/>
      <c r="T58" s="118"/>
      <c r="U58" s="41">
        <f t="shared" si="3"/>
        <v>7200</v>
      </c>
    </row>
    <row r="59" s="42" customFormat="1" spans="1:21">
      <c r="A59" s="76">
        <v>6</v>
      </c>
      <c r="B59" s="77" t="s">
        <v>218</v>
      </c>
      <c r="C59" s="398" t="s">
        <v>219</v>
      </c>
      <c r="D59" s="78" t="s">
        <v>239</v>
      </c>
      <c r="E59" s="79" t="s">
        <v>232</v>
      </c>
      <c r="F59" s="79" t="s">
        <v>240</v>
      </c>
      <c r="G59" s="79" t="s">
        <v>241</v>
      </c>
      <c r="H59" s="15" t="s">
        <v>124</v>
      </c>
      <c r="I59" s="32">
        <v>4</v>
      </c>
      <c r="J59" s="116">
        <v>168.3</v>
      </c>
      <c r="K59" s="414"/>
      <c r="L59" s="118"/>
      <c r="M59" s="118"/>
      <c r="N59" s="119"/>
      <c r="O59" s="118"/>
      <c r="P59" s="118"/>
      <c r="Q59" s="118"/>
      <c r="R59" s="118"/>
      <c r="S59" s="118"/>
      <c r="T59" s="118"/>
      <c r="U59" s="41">
        <f t="shared" si="3"/>
        <v>673.2</v>
      </c>
    </row>
    <row r="60" s="42" customFormat="1" spans="1:21">
      <c r="A60" s="76">
        <v>7</v>
      </c>
      <c r="B60" s="77" t="s">
        <v>218</v>
      </c>
      <c r="C60" s="398" t="s">
        <v>219</v>
      </c>
      <c r="D60" s="403" t="s">
        <v>242</v>
      </c>
      <c r="E60" s="404" t="s">
        <v>243</v>
      </c>
      <c r="F60" s="404" t="s">
        <v>244</v>
      </c>
      <c r="G60" s="404"/>
      <c r="H60" s="405" t="s">
        <v>124</v>
      </c>
      <c r="I60" s="418">
        <v>10</v>
      </c>
      <c r="J60" s="419">
        <v>300</v>
      </c>
      <c r="K60" s="420"/>
      <c r="L60" s="118"/>
      <c r="M60" s="118"/>
      <c r="N60" s="119"/>
      <c r="O60" s="118"/>
      <c r="P60" s="118"/>
      <c r="Q60" s="118"/>
      <c r="R60" s="118"/>
      <c r="S60" s="118"/>
      <c r="T60" s="118"/>
      <c r="U60" s="41">
        <f t="shared" si="3"/>
        <v>3000</v>
      </c>
    </row>
    <row r="61" s="42" customFormat="1" spans="1:21">
      <c r="A61" s="76">
        <v>8</v>
      </c>
      <c r="B61" s="77" t="s">
        <v>218</v>
      </c>
      <c r="C61" s="398" t="s">
        <v>219</v>
      </c>
      <c r="D61" s="78" t="s">
        <v>245</v>
      </c>
      <c r="E61" s="79" t="s">
        <v>246</v>
      </c>
      <c r="F61" s="79" t="s">
        <v>247</v>
      </c>
      <c r="G61" s="79"/>
      <c r="H61" s="15" t="s">
        <v>19</v>
      </c>
      <c r="I61" s="32">
        <v>1</v>
      </c>
      <c r="J61" s="116">
        <v>4815</v>
      </c>
      <c r="K61" s="414"/>
      <c r="L61" s="118"/>
      <c r="M61" s="118"/>
      <c r="N61" s="119"/>
      <c r="O61" s="118"/>
      <c r="P61" s="118"/>
      <c r="Q61" s="118"/>
      <c r="R61" s="118"/>
      <c r="S61" s="118"/>
      <c r="T61" s="118"/>
      <c r="U61" s="41">
        <f t="shared" si="3"/>
        <v>4815</v>
      </c>
    </row>
    <row r="62" s="42" customFormat="1" spans="1:21">
      <c r="A62" s="76">
        <v>9</v>
      </c>
      <c r="B62" s="77" t="s">
        <v>218</v>
      </c>
      <c r="C62" s="398" t="s">
        <v>248</v>
      </c>
      <c r="D62" s="78" t="s">
        <v>249</v>
      </c>
      <c r="E62" s="79" t="s">
        <v>250</v>
      </c>
      <c r="F62" s="79" t="s">
        <v>251</v>
      </c>
      <c r="G62" s="79"/>
      <c r="H62" s="15" t="s">
        <v>124</v>
      </c>
      <c r="I62" s="32">
        <v>5</v>
      </c>
      <c r="J62" s="116">
        <v>669</v>
      </c>
      <c r="K62" s="414"/>
      <c r="L62" s="118"/>
      <c r="M62" s="118"/>
      <c r="N62" s="119"/>
      <c r="O62" s="118"/>
      <c r="P62" s="118"/>
      <c r="Q62" s="118"/>
      <c r="R62" s="118"/>
      <c r="S62" s="118"/>
      <c r="T62" s="118"/>
      <c r="U62" s="41">
        <f t="shared" si="3"/>
        <v>3345</v>
      </c>
    </row>
    <row r="63" s="42" customFormat="1" spans="1:21">
      <c r="A63" s="76">
        <v>10</v>
      </c>
      <c r="B63" s="77" t="s">
        <v>218</v>
      </c>
      <c r="C63" s="398" t="s">
        <v>248</v>
      </c>
      <c r="D63" s="78" t="s">
        <v>252</v>
      </c>
      <c r="E63" s="79" t="s">
        <v>253</v>
      </c>
      <c r="F63" s="79" t="s">
        <v>254</v>
      </c>
      <c r="G63" s="79" t="s">
        <v>255</v>
      </c>
      <c r="H63" s="15" t="s">
        <v>124</v>
      </c>
      <c r="I63" s="32">
        <v>15</v>
      </c>
      <c r="J63" s="116">
        <v>199.8</v>
      </c>
      <c r="K63" s="414"/>
      <c r="L63" s="118"/>
      <c r="M63" s="118"/>
      <c r="N63" s="119"/>
      <c r="O63" s="118"/>
      <c r="P63" s="118"/>
      <c r="Q63" s="118"/>
      <c r="R63" s="118"/>
      <c r="S63" s="118"/>
      <c r="T63" s="118"/>
      <c r="U63" s="41">
        <f t="shared" si="3"/>
        <v>2997</v>
      </c>
    </row>
    <row r="64" s="42" customFormat="1" spans="1:21">
      <c r="A64" s="76">
        <v>11</v>
      </c>
      <c r="B64" s="77" t="s">
        <v>218</v>
      </c>
      <c r="C64" s="398" t="s">
        <v>248</v>
      </c>
      <c r="D64" s="78" t="s">
        <v>256</v>
      </c>
      <c r="E64" s="79" t="s">
        <v>253</v>
      </c>
      <c r="F64" s="79" t="s">
        <v>257</v>
      </c>
      <c r="G64" s="79" t="s">
        <v>258</v>
      </c>
      <c r="H64" s="15" t="s">
        <v>124</v>
      </c>
      <c r="I64" s="32">
        <v>15</v>
      </c>
      <c r="J64" s="116">
        <v>423</v>
      </c>
      <c r="K64" s="414"/>
      <c r="L64" s="118"/>
      <c r="M64" s="118"/>
      <c r="N64" s="119"/>
      <c r="O64" s="118"/>
      <c r="P64" s="118"/>
      <c r="Q64" s="118"/>
      <c r="R64" s="118"/>
      <c r="S64" s="118"/>
      <c r="T64" s="118"/>
      <c r="U64" s="41">
        <f t="shared" si="3"/>
        <v>6345</v>
      </c>
    </row>
    <row r="65" s="42" customFormat="1" spans="1:21">
      <c r="A65" s="76">
        <v>12</v>
      </c>
      <c r="B65" s="77" t="s">
        <v>218</v>
      </c>
      <c r="C65" s="398" t="s">
        <v>248</v>
      </c>
      <c r="D65" s="78" t="s">
        <v>259</v>
      </c>
      <c r="E65" s="79" t="s">
        <v>253</v>
      </c>
      <c r="F65" s="79" t="s">
        <v>260</v>
      </c>
      <c r="G65" s="79" t="s">
        <v>261</v>
      </c>
      <c r="H65" s="15" t="s">
        <v>124</v>
      </c>
      <c r="I65" s="32">
        <v>150</v>
      </c>
      <c r="J65" s="116">
        <v>756</v>
      </c>
      <c r="K65" s="414"/>
      <c r="L65" s="118"/>
      <c r="M65" s="118"/>
      <c r="N65" s="119"/>
      <c r="O65" s="118"/>
      <c r="P65" s="118"/>
      <c r="Q65" s="118"/>
      <c r="R65" s="118"/>
      <c r="S65" s="118"/>
      <c r="T65" s="118"/>
      <c r="U65" s="41">
        <f t="shared" si="3"/>
        <v>113400</v>
      </c>
    </row>
    <row r="66" s="42" customFormat="1" spans="1:21">
      <c r="A66" s="76">
        <v>13</v>
      </c>
      <c r="B66" s="77" t="s">
        <v>218</v>
      </c>
      <c r="C66" s="398" t="s">
        <v>248</v>
      </c>
      <c r="D66" s="78" t="s">
        <v>262</v>
      </c>
      <c r="E66" s="79" t="s">
        <v>228</v>
      </c>
      <c r="F66" s="79" t="s">
        <v>263</v>
      </c>
      <c r="G66" s="79" t="s">
        <v>264</v>
      </c>
      <c r="H66" s="15" t="s">
        <v>124</v>
      </c>
      <c r="I66" s="32">
        <v>180</v>
      </c>
      <c r="J66" s="116">
        <v>157.5</v>
      </c>
      <c r="K66" s="414"/>
      <c r="L66" s="118"/>
      <c r="M66" s="118"/>
      <c r="N66" s="119"/>
      <c r="O66" s="118"/>
      <c r="P66" s="118"/>
      <c r="Q66" s="118"/>
      <c r="R66" s="118"/>
      <c r="S66" s="118"/>
      <c r="T66" s="118"/>
      <c r="U66" s="41">
        <f t="shared" si="3"/>
        <v>28350</v>
      </c>
    </row>
    <row r="67" s="42" customFormat="1" spans="1:21">
      <c r="A67" s="76">
        <v>14</v>
      </c>
      <c r="B67" s="77" t="s">
        <v>218</v>
      </c>
      <c r="C67" s="398" t="s">
        <v>248</v>
      </c>
      <c r="D67" s="78" t="s">
        <v>265</v>
      </c>
      <c r="E67" s="79" t="s">
        <v>228</v>
      </c>
      <c r="F67" s="79" t="s">
        <v>266</v>
      </c>
      <c r="G67" s="79" t="s">
        <v>267</v>
      </c>
      <c r="H67" s="15" t="s">
        <v>124</v>
      </c>
      <c r="I67" s="32">
        <v>240</v>
      </c>
      <c r="J67" s="116">
        <v>193.5</v>
      </c>
      <c r="K67" s="414"/>
      <c r="L67" s="118"/>
      <c r="M67" s="118"/>
      <c r="N67" s="119"/>
      <c r="O67" s="118"/>
      <c r="P67" s="118"/>
      <c r="Q67" s="118"/>
      <c r="R67" s="118"/>
      <c r="S67" s="118"/>
      <c r="T67" s="118"/>
      <c r="U67" s="41">
        <f t="shared" si="3"/>
        <v>46440</v>
      </c>
    </row>
    <row r="68" s="42" customFormat="1" spans="1:21">
      <c r="A68" s="76">
        <v>15</v>
      </c>
      <c r="B68" s="77" t="s">
        <v>218</v>
      </c>
      <c r="C68" s="398" t="s">
        <v>248</v>
      </c>
      <c r="D68" s="78" t="s">
        <v>268</v>
      </c>
      <c r="E68" s="79" t="s">
        <v>243</v>
      </c>
      <c r="F68" s="79" t="s">
        <v>269</v>
      </c>
      <c r="G68" s="79" t="s">
        <v>270</v>
      </c>
      <c r="H68" s="15" t="s">
        <v>124</v>
      </c>
      <c r="I68" s="32">
        <v>240</v>
      </c>
      <c r="J68" s="116">
        <v>421.2</v>
      </c>
      <c r="K68" s="414"/>
      <c r="L68" s="118"/>
      <c r="M68" s="118"/>
      <c r="N68" s="119"/>
      <c r="O68" s="118"/>
      <c r="P68" s="118"/>
      <c r="Q68" s="118"/>
      <c r="R68" s="118"/>
      <c r="S68" s="118"/>
      <c r="T68" s="118"/>
      <c r="U68" s="41">
        <f t="shared" si="3"/>
        <v>101088</v>
      </c>
    </row>
    <row r="69" s="42" customFormat="1" spans="1:21">
      <c r="A69" s="76">
        <v>16</v>
      </c>
      <c r="B69" s="77" t="s">
        <v>218</v>
      </c>
      <c r="C69" s="398" t="s">
        <v>248</v>
      </c>
      <c r="D69" s="78" t="s">
        <v>271</v>
      </c>
      <c r="E69" s="79" t="s">
        <v>236</v>
      </c>
      <c r="F69" s="79" t="s">
        <v>272</v>
      </c>
      <c r="G69" s="79" t="s">
        <v>273</v>
      </c>
      <c r="H69" s="15" t="s">
        <v>124</v>
      </c>
      <c r="I69" s="32">
        <v>100</v>
      </c>
      <c r="J69" s="116">
        <v>1210</v>
      </c>
      <c r="K69" s="414"/>
      <c r="L69" s="118"/>
      <c r="M69" s="118"/>
      <c r="N69" s="119"/>
      <c r="O69" s="118"/>
      <c r="P69" s="118"/>
      <c r="Q69" s="118"/>
      <c r="R69" s="118"/>
      <c r="S69" s="118"/>
      <c r="T69" s="118"/>
      <c r="U69" s="41">
        <f t="shared" si="3"/>
        <v>121000</v>
      </c>
    </row>
    <row r="70" s="42" customFormat="1" spans="1:21">
      <c r="A70" s="76">
        <v>17</v>
      </c>
      <c r="B70" s="77" t="s">
        <v>218</v>
      </c>
      <c r="C70" s="398" t="s">
        <v>248</v>
      </c>
      <c r="D70" s="78" t="s">
        <v>274</v>
      </c>
      <c r="E70" s="79" t="s">
        <v>232</v>
      </c>
      <c r="F70" s="79" t="s">
        <v>275</v>
      </c>
      <c r="G70" s="79" t="s">
        <v>276</v>
      </c>
      <c r="H70" s="15" t="s">
        <v>124</v>
      </c>
      <c r="I70" s="32">
        <v>80</v>
      </c>
      <c r="J70" s="116">
        <v>162</v>
      </c>
      <c r="K70" s="414"/>
      <c r="L70" s="118"/>
      <c r="M70" s="118"/>
      <c r="N70" s="119"/>
      <c r="O70" s="118"/>
      <c r="P70" s="118"/>
      <c r="Q70" s="118"/>
      <c r="R70" s="118"/>
      <c r="S70" s="118"/>
      <c r="T70" s="118"/>
      <c r="U70" s="41">
        <f t="shared" si="3"/>
        <v>12960</v>
      </c>
    </row>
    <row r="71" s="42" customFormat="1" spans="1:21">
      <c r="A71" s="76">
        <v>18</v>
      </c>
      <c r="B71" s="77" t="s">
        <v>218</v>
      </c>
      <c r="C71" s="398" t="s">
        <v>248</v>
      </c>
      <c r="D71" s="78" t="s">
        <v>277</v>
      </c>
      <c r="E71" s="79" t="s">
        <v>232</v>
      </c>
      <c r="F71" s="79" t="s">
        <v>278</v>
      </c>
      <c r="G71" s="79" t="s">
        <v>279</v>
      </c>
      <c r="H71" s="15" t="s">
        <v>124</v>
      </c>
      <c r="I71" s="32">
        <v>60</v>
      </c>
      <c r="J71" s="116">
        <v>270</v>
      </c>
      <c r="K71" s="414"/>
      <c r="L71" s="118"/>
      <c r="M71" s="118"/>
      <c r="N71" s="119"/>
      <c r="O71" s="118"/>
      <c r="P71" s="118"/>
      <c r="Q71" s="118"/>
      <c r="R71" s="118"/>
      <c r="S71" s="118"/>
      <c r="T71" s="118"/>
      <c r="U71" s="41">
        <f t="shared" si="3"/>
        <v>16200</v>
      </c>
    </row>
    <row r="72" s="42" customFormat="1" ht="15.5" customHeight="1" spans="1:20">
      <c r="A72" s="80"/>
      <c r="B72" s="81"/>
      <c r="C72" s="81"/>
      <c r="D72" s="80"/>
      <c r="E72" s="82" t="s">
        <v>202</v>
      </c>
      <c r="F72" s="81"/>
      <c r="G72" s="83"/>
      <c r="H72" s="80"/>
      <c r="I72" s="80"/>
      <c r="J72" s="117"/>
      <c r="K72" s="120"/>
      <c r="L72" s="120"/>
      <c r="M72" s="118"/>
      <c r="N72" s="119"/>
      <c r="O72" s="118"/>
      <c r="P72" s="118"/>
      <c r="Q72" s="118"/>
      <c r="R72" s="118"/>
      <c r="S72" s="118"/>
      <c r="T72" s="118"/>
    </row>
    <row r="73" s="43" customFormat="1" ht="53" customHeight="1" spans="1:20">
      <c r="A73" s="66" t="s">
        <v>101</v>
      </c>
      <c r="B73" s="66"/>
      <c r="C73" s="66"/>
      <c r="D73" s="66"/>
      <c r="E73" s="66"/>
      <c r="F73" s="66"/>
      <c r="G73" s="66"/>
      <c r="H73" s="66"/>
      <c r="I73" s="66"/>
      <c r="J73" s="149"/>
      <c r="K73" s="66"/>
      <c r="L73" s="66"/>
      <c r="M73" s="66"/>
      <c r="N73" s="66"/>
      <c r="O73" s="66"/>
      <c r="P73" s="66"/>
      <c r="Q73" s="66"/>
      <c r="R73" s="66"/>
      <c r="S73" s="66"/>
      <c r="T73" s="66"/>
    </row>
    <row r="74" s="43" customFormat="1" ht="20" customHeight="1" spans="1:20">
      <c r="A74" s="51" t="s">
        <v>280</v>
      </c>
      <c r="B74" s="51"/>
      <c r="C74" s="51"/>
      <c r="D74" s="133" t="s">
        <v>103</v>
      </c>
      <c r="E74" s="133"/>
      <c r="F74" s="133"/>
      <c r="G74" s="134" t="s">
        <v>104</v>
      </c>
      <c r="H74" s="134"/>
      <c r="I74" s="134"/>
      <c r="J74" s="150"/>
      <c r="K74" s="151"/>
      <c r="L74" s="152" t="s">
        <v>281</v>
      </c>
      <c r="M74" s="152"/>
      <c r="N74" s="153"/>
      <c r="O74" s="152"/>
      <c r="P74" s="152"/>
      <c r="Q74" s="152"/>
      <c r="R74" s="152"/>
      <c r="S74" s="152"/>
      <c r="T74" s="161"/>
    </row>
    <row r="75" s="43" customFormat="1" spans="1:20">
      <c r="A75" s="135" t="s">
        <v>3</v>
      </c>
      <c r="B75" s="54" t="s">
        <v>106</v>
      </c>
      <c r="C75" s="53" t="s">
        <v>107</v>
      </c>
      <c r="D75" s="55" t="s">
        <v>108</v>
      </c>
      <c r="E75" s="53" t="s">
        <v>109</v>
      </c>
      <c r="F75" s="53" t="s">
        <v>110</v>
      </c>
      <c r="G75" s="53" t="s">
        <v>111</v>
      </c>
      <c r="H75" s="53" t="s">
        <v>7</v>
      </c>
      <c r="I75" s="53" t="s">
        <v>112</v>
      </c>
      <c r="J75" s="154" t="s">
        <v>113</v>
      </c>
      <c r="K75" s="96" t="s">
        <v>114</v>
      </c>
      <c r="L75" s="54" t="s">
        <v>115</v>
      </c>
      <c r="M75" s="54"/>
      <c r="N75" s="54"/>
      <c r="O75" s="54"/>
      <c r="P75" s="54"/>
      <c r="Q75" s="54"/>
      <c r="R75" s="54"/>
      <c r="S75" s="54"/>
      <c r="T75" s="54"/>
    </row>
    <row r="76" s="43" customFormat="1" spans="1:20">
      <c r="A76" s="136"/>
      <c r="B76" s="54"/>
      <c r="C76" s="53"/>
      <c r="D76" s="55"/>
      <c r="E76" s="53"/>
      <c r="F76" s="53"/>
      <c r="G76" s="53"/>
      <c r="H76" s="53"/>
      <c r="I76" s="53"/>
      <c r="J76" s="155"/>
      <c r="K76" s="96"/>
      <c r="L76" s="157"/>
      <c r="M76" s="158"/>
      <c r="N76" s="162"/>
      <c r="O76" s="157"/>
      <c r="P76" s="158"/>
      <c r="Q76" s="162"/>
      <c r="R76" s="157"/>
      <c r="S76" s="158"/>
      <c r="T76" s="162"/>
    </row>
    <row r="77" s="43" customFormat="1" spans="1:20">
      <c r="A77" s="137"/>
      <c r="B77" s="54"/>
      <c r="C77" s="53"/>
      <c r="D77" s="55"/>
      <c r="E77" s="53"/>
      <c r="F77" s="53"/>
      <c r="G77" s="53"/>
      <c r="H77" s="53"/>
      <c r="I77" s="53"/>
      <c r="J77" s="159"/>
      <c r="K77" s="96"/>
      <c r="L77" s="98" t="s">
        <v>116</v>
      </c>
      <c r="M77" s="98" t="s">
        <v>117</v>
      </c>
      <c r="N77" s="99" t="s">
        <v>118</v>
      </c>
      <c r="O77" s="98" t="s">
        <v>116</v>
      </c>
      <c r="P77" s="98" t="s">
        <v>117</v>
      </c>
      <c r="Q77" s="99" t="s">
        <v>118</v>
      </c>
      <c r="R77" s="98" t="s">
        <v>116</v>
      </c>
      <c r="S77" s="98" t="s">
        <v>117</v>
      </c>
      <c r="T77" s="99" t="s">
        <v>118</v>
      </c>
    </row>
    <row r="78" s="43" customFormat="1" ht="16" customHeight="1" spans="1:21">
      <c r="A78" s="62">
        <v>1</v>
      </c>
      <c r="B78" s="63" t="s">
        <v>282</v>
      </c>
      <c r="C78" s="131" t="s">
        <v>283</v>
      </c>
      <c r="D78" s="146" t="s">
        <v>284</v>
      </c>
      <c r="E78" s="131" t="s">
        <v>285</v>
      </c>
      <c r="F78" s="131" t="s">
        <v>286</v>
      </c>
      <c r="G78" s="104"/>
      <c r="H78" s="144" t="s">
        <v>124</v>
      </c>
      <c r="I78" s="99">
        <v>2</v>
      </c>
      <c r="J78" s="425">
        <v>700</v>
      </c>
      <c r="K78" s="61"/>
      <c r="L78" s="104"/>
      <c r="M78" s="61"/>
      <c r="N78" s="99"/>
      <c r="O78" s="104"/>
      <c r="P78" s="98"/>
      <c r="Q78" s="99"/>
      <c r="R78" s="98"/>
      <c r="S78" s="98"/>
      <c r="T78" s="99"/>
      <c r="U78" s="41">
        <f t="shared" ref="U78:U103" si="4">J78*I78</f>
        <v>1400</v>
      </c>
    </row>
    <row r="79" s="43" customFormat="1" ht="16" customHeight="1" spans="1:21">
      <c r="A79" s="62">
        <v>2</v>
      </c>
      <c r="B79" s="63" t="s">
        <v>282</v>
      </c>
      <c r="C79" s="131" t="s">
        <v>287</v>
      </c>
      <c r="D79" s="476" t="s">
        <v>288</v>
      </c>
      <c r="E79" s="104" t="s">
        <v>289</v>
      </c>
      <c r="F79" s="104" t="s">
        <v>290</v>
      </c>
      <c r="G79" s="104" t="s">
        <v>287</v>
      </c>
      <c r="H79" s="140" t="s">
        <v>25</v>
      </c>
      <c r="I79" s="64">
        <v>4</v>
      </c>
      <c r="J79" s="425">
        <v>2299</v>
      </c>
      <c r="K79" s="61"/>
      <c r="L79" s="104"/>
      <c r="M79" s="61"/>
      <c r="N79" s="99"/>
      <c r="O79" s="104"/>
      <c r="P79" s="98"/>
      <c r="Q79" s="99"/>
      <c r="R79" s="98"/>
      <c r="S79" s="98"/>
      <c r="T79" s="99"/>
      <c r="U79" s="41">
        <f t="shared" si="4"/>
        <v>9196</v>
      </c>
    </row>
    <row r="80" s="43" customFormat="1" ht="16" customHeight="1" spans="1:21">
      <c r="A80" s="62">
        <v>3</v>
      </c>
      <c r="B80" s="63" t="s">
        <v>291</v>
      </c>
      <c r="C80" s="131" t="s">
        <v>292</v>
      </c>
      <c r="D80" s="146" t="s">
        <v>293</v>
      </c>
      <c r="E80" s="131" t="s">
        <v>294</v>
      </c>
      <c r="F80" s="131" t="s">
        <v>295</v>
      </c>
      <c r="G80" s="104"/>
      <c r="H80" s="64" t="s">
        <v>124</v>
      </c>
      <c r="I80" s="99">
        <v>2</v>
      </c>
      <c r="J80" s="425">
        <v>640</v>
      </c>
      <c r="K80" s="61"/>
      <c r="L80" s="104"/>
      <c r="M80" s="61"/>
      <c r="N80" s="99"/>
      <c r="O80" s="104"/>
      <c r="P80" s="98"/>
      <c r="Q80" s="99"/>
      <c r="R80" s="98"/>
      <c r="S80" s="98"/>
      <c r="T80" s="99"/>
      <c r="U80" s="41">
        <f t="shared" si="4"/>
        <v>1280</v>
      </c>
    </row>
    <row r="81" s="43" customFormat="1" ht="16" customHeight="1" spans="1:21">
      <c r="A81" s="62">
        <v>4</v>
      </c>
      <c r="B81" s="63" t="s">
        <v>282</v>
      </c>
      <c r="C81" s="131" t="s">
        <v>296</v>
      </c>
      <c r="D81" s="146" t="s">
        <v>297</v>
      </c>
      <c r="E81" s="131" t="s">
        <v>298</v>
      </c>
      <c r="F81" s="131" t="s">
        <v>299</v>
      </c>
      <c r="G81" s="131"/>
      <c r="H81" s="140" t="s">
        <v>124</v>
      </c>
      <c r="I81" s="64">
        <v>4</v>
      </c>
      <c r="J81" s="425">
        <v>2740</v>
      </c>
      <c r="K81" s="61"/>
      <c r="L81" s="104"/>
      <c r="M81" s="61"/>
      <c r="N81" s="99"/>
      <c r="O81" s="104"/>
      <c r="P81" s="98"/>
      <c r="Q81" s="99"/>
      <c r="R81" s="98"/>
      <c r="S81" s="98"/>
      <c r="T81" s="99"/>
      <c r="U81" s="41">
        <f t="shared" si="4"/>
        <v>10960</v>
      </c>
    </row>
    <row r="82" s="43" customFormat="1" ht="16" customHeight="1" spans="1:21">
      <c r="A82" s="62">
        <v>5</v>
      </c>
      <c r="B82" s="63" t="s">
        <v>282</v>
      </c>
      <c r="C82" s="63" t="s">
        <v>300</v>
      </c>
      <c r="D82" s="142" t="s">
        <v>301</v>
      </c>
      <c r="E82" s="63" t="s">
        <v>302</v>
      </c>
      <c r="F82" s="63" t="s">
        <v>300</v>
      </c>
      <c r="G82" s="64"/>
      <c r="H82" s="64" t="s">
        <v>124</v>
      </c>
      <c r="I82" s="64">
        <v>5</v>
      </c>
      <c r="J82" s="425">
        <v>284</v>
      </c>
      <c r="K82" s="61"/>
      <c r="L82" s="104"/>
      <c r="M82" s="61"/>
      <c r="N82" s="99"/>
      <c r="O82" s="104"/>
      <c r="P82" s="98"/>
      <c r="Q82" s="99"/>
      <c r="R82" s="98"/>
      <c r="S82" s="98"/>
      <c r="T82" s="99"/>
      <c r="U82" s="41">
        <f t="shared" si="4"/>
        <v>1420</v>
      </c>
    </row>
    <row r="83" s="43" customFormat="1" ht="16" customHeight="1" spans="1:21">
      <c r="A83" s="62">
        <v>6</v>
      </c>
      <c r="B83" s="63" t="s">
        <v>282</v>
      </c>
      <c r="C83" s="63" t="s">
        <v>300</v>
      </c>
      <c r="D83" s="142" t="s">
        <v>303</v>
      </c>
      <c r="E83" s="63" t="s">
        <v>298</v>
      </c>
      <c r="F83" s="63" t="s">
        <v>300</v>
      </c>
      <c r="G83" s="64"/>
      <c r="H83" s="64" t="s">
        <v>124</v>
      </c>
      <c r="I83" s="64">
        <v>3</v>
      </c>
      <c r="J83" s="425">
        <v>1155</v>
      </c>
      <c r="K83" s="61"/>
      <c r="L83" s="104"/>
      <c r="M83" s="61"/>
      <c r="N83" s="99"/>
      <c r="O83" s="104"/>
      <c r="P83" s="98"/>
      <c r="Q83" s="99"/>
      <c r="R83" s="98"/>
      <c r="S83" s="98"/>
      <c r="T83" s="99"/>
      <c r="U83" s="41">
        <f t="shared" si="4"/>
        <v>3465</v>
      </c>
    </row>
    <row r="84" s="43" customFormat="1" ht="16" customHeight="1" spans="1:21">
      <c r="A84" s="62">
        <v>7</v>
      </c>
      <c r="B84" s="63" t="s">
        <v>282</v>
      </c>
      <c r="C84" s="63" t="s">
        <v>300</v>
      </c>
      <c r="D84" s="142" t="s">
        <v>304</v>
      </c>
      <c r="E84" s="63" t="s">
        <v>294</v>
      </c>
      <c r="F84" s="63" t="s">
        <v>300</v>
      </c>
      <c r="G84" s="64"/>
      <c r="H84" s="64" t="s">
        <v>124</v>
      </c>
      <c r="I84" s="64">
        <v>3</v>
      </c>
      <c r="J84" s="425">
        <v>1607</v>
      </c>
      <c r="K84" s="61"/>
      <c r="L84" s="104"/>
      <c r="M84" s="61"/>
      <c r="N84" s="99"/>
      <c r="O84" s="104"/>
      <c r="P84" s="98"/>
      <c r="Q84" s="99"/>
      <c r="R84" s="98"/>
      <c r="S84" s="98"/>
      <c r="T84" s="99"/>
      <c r="U84" s="41">
        <f t="shared" si="4"/>
        <v>4821</v>
      </c>
    </row>
    <row r="85" s="43" customFormat="1" ht="16" customHeight="1" spans="1:21">
      <c r="A85" s="62">
        <v>8</v>
      </c>
      <c r="B85" s="63" t="s">
        <v>282</v>
      </c>
      <c r="C85" s="63" t="s">
        <v>300</v>
      </c>
      <c r="D85" s="142" t="s">
        <v>305</v>
      </c>
      <c r="E85" s="63" t="s">
        <v>306</v>
      </c>
      <c r="F85" s="63" t="s">
        <v>300</v>
      </c>
      <c r="G85" s="64"/>
      <c r="H85" s="64" t="s">
        <v>223</v>
      </c>
      <c r="I85" s="64">
        <v>2</v>
      </c>
      <c r="J85" s="425">
        <v>12133</v>
      </c>
      <c r="K85" s="61"/>
      <c r="L85" s="104"/>
      <c r="M85" s="61"/>
      <c r="N85" s="99"/>
      <c r="O85" s="104"/>
      <c r="P85" s="98"/>
      <c r="Q85" s="99"/>
      <c r="R85" s="98"/>
      <c r="S85" s="98"/>
      <c r="T85" s="99"/>
      <c r="U85" s="41">
        <f t="shared" si="4"/>
        <v>24266</v>
      </c>
    </row>
    <row r="86" s="43" customFormat="1" ht="16" customHeight="1" spans="1:21">
      <c r="A86" s="62">
        <v>9</v>
      </c>
      <c r="B86" s="63" t="s">
        <v>282</v>
      </c>
      <c r="C86" s="131" t="s">
        <v>307</v>
      </c>
      <c r="D86" s="146" t="s">
        <v>308</v>
      </c>
      <c r="E86" s="131" t="s">
        <v>302</v>
      </c>
      <c r="F86" s="131" t="s">
        <v>309</v>
      </c>
      <c r="G86" s="131"/>
      <c r="H86" s="140" t="s">
        <v>124</v>
      </c>
      <c r="I86" s="64">
        <v>2</v>
      </c>
      <c r="J86" s="425">
        <v>803</v>
      </c>
      <c r="K86" s="61"/>
      <c r="L86" s="104"/>
      <c r="M86" s="61"/>
      <c r="N86" s="99"/>
      <c r="O86" s="104"/>
      <c r="P86" s="98"/>
      <c r="Q86" s="99"/>
      <c r="R86" s="98"/>
      <c r="S86" s="98"/>
      <c r="T86" s="99"/>
      <c r="U86" s="41">
        <f t="shared" si="4"/>
        <v>1606</v>
      </c>
    </row>
    <row r="87" s="43" customFormat="1" ht="16" customHeight="1" spans="1:21">
      <c r="A87" s="62">
        <v>10</v>
      </c>
      <c r="B87" s="63" t="s">
        <v>291</v>
      </c>
      <c r="C87" s="63" t="s">
        <v>310</v>
      </c>
      <c r="D87" s="142" t="s">
        <v>311</v>
      </c>
      <c r="E87" s="143" t="s">
        <v>312</v>
      </c>
      <c r="F87" s="143" t="s">
        <v>310</v>
      </c>
      <c r="G87" s="142"/>
      <c r="H87" s="144" t="s">
        <v>124</v>
      </c>
      <c r="I87" s="64">
        <v>4</v>
      </c>
      <c r="J87" s="425">
        <v>181</v>
      </c>
      <c r="K87" s="61"/>
      <c r="L87" s="104"/>
      <c r="M87" s="61"/>
      <c r="N87" s="99"/>
      <c r="O87" s="104"/>
      <c r="P87" s="98"/>
      <c r="Q87" s="99"/>
      <c r="R87" s="98"/>
      <c r="S87" s="98"/>
      <c r="T87" s="99"/>
      <c r="U87" s="41">
        <f t="shared" si="4"/>
        <v>724</v>
      </c>
    </row>
    <row r="88" s="43" customFormat="1" ht="16" customHeight="1" spans="1:21">
      <c r="A88" s="62">
        <v>11</v>
      </c>
      <c r="B88" s="63" t="s">
        <v>291</v>
      </c>
      <c r="C88" s="63" t="s">
        <v>310</v>
      </c>
      <c r="D88" s="142" t="s">
        <v>313</v>
      </c>
      <c r="E88" s="143" t="s">
        <v>314</v>
      </c>
      <c r="F88" s="143" t="s">
        <v>310</v>
      </c>
      <c r="G88" s="142"/>
      <c r="H88" s="144" t="s">
        <v>124</v>
      </c>
      <c r="I88" s="64">
        <v>4</v>
      </c>
      <c r="J88" s="425">
        <v>106</v>
      </c>
      <c r="K88" s="61"/>
      <c r="L88" s="104"/>
      <c r="M88" s="61"/>
      <c r="N88" s="99"/>
      <c r="O88" s="104"/>
      <c r="P88" s="98"/>
      <c r="Q88" s="99"/>
      <c r="R88" s="98"/>
      <c r="S88" s="98"/>
      <c r="T88" s="99"/>
      <c r="U88" s="41">
        <f t="shared" si="4"/>
        <v>424</v>
      </c>
    </row>
    <row r="89" s="43" customFormat="1" ht="16" customHeight="1" spans="1:21">
      <c r="A89" s="62">
        <v>12</v>
      </c>
      <c r="B89" s="63" t="s">
        <v>291</v>
      </c>
      <c r="C89" s="63" t="s">
        <v>310</v>
      </c>
      <c r="D89" s="146" t="s">
        <v>315</v>
      </c>
      <c r="E89" s="131" t="s">
        <v>316</v>
      </c>
      <c r="F89" s="143" t="s">
        <v>310</v>
      </c>
      <c r="G89" s="104"/>
      <c r="H89" s="144" t="s">
        <v>124</v>
      </c>
      <c r="I89" s="99">
        <v>4</v>
      </c>
      <c r="J89" s="425">
        <v>44</v>
      </c>
      <c r="K89" s="61"/>
      <c r="L89" s="104"/>
      <c r="M89" s="61"/>
      <c r="N89" s="99"/>
      <c r="O89" s="104"/>
      <c r="P89" s="98"/>
      <c r="Q89" s="99"/>
      <c r="R89" s="98"/>
      <c r="S89" s="98"/>
      <c r="T89" s="99"/>
      <c r="U89" s="41">
        <f t="shared" si="4"/>
        <v>176</v>
      </c>
    </row>
    <row r="90" s="43" customFormat="1" ht="16" customHeight="1" spans="1:21">
      <c r="A90" s="62">
        <v>13</v>
      </c>
      <c r="B90" s="63" t="s">
        <v>291</v>
      </c>
      <c r="C90" s="63" t="s">
        <v>310</v>
      </c>
      <c r="D90" s="146" t="s">
        <v>317</v>
      </c>
      <c r="E90" s="131" t="s">
        <v>318</v>
      </c>
      <c r="F90" s="143" t="s">
        <v>310</v>
      </c>
      <c r="G90" s="104"/>
      <c r="H90" s="144" t="s">
        <v>124</v>
      </c>
      <c r="I90" s="99">
        <v>4</v>
      </c>
      <c r="J90" s="425">
        <v>11</v>
      </c>
      <c r="K90" s="61"/>
      <c r="L90" s="104"/>
      <c r="M90" s="61"/>
      <c r="N90" s="99"/>
      <c r="O90" s="104"/>
      <c r="P90" s="98"/>
      <c r="Q90" s="99"/>
      <c r="R90" s="98"/>
      <c r="S90" s="98"/>
      <c r="T90" s="99"/>
      <c r="U90" s="41">
        <f t="shared" si="4"/>
        <v>44</v>
      </c>
    </row>
    <row r="91" s="43" customFormat="1" ht="16" customHeight="1" spans="1:21">
      <c r="A91" s="62">
        <v>14</v>
      </c>
      <c r="B91" s="63" t="s">
        <v>291</v>
      </c>
      <c r="C91" s="143" t="s">
        <v>319</v>
      </c>
      <c r="D91" s="142" t="s">
        <v>320</v>
      </c>
      <c r="E91" s="143" t="s">
        <v>321</v>
      </c>
      <c r="F91" s="143" t="s">
        <v>322</v>
      </c>
      <c r="G91" s="142"/>
      <c r="H91" s="144" t="s">
        <v>124</v>
      </c>
      <c r="I91" s="64">
        <v>4</v>
      </c>
      <c r="J91" s="425">
        <v>85</v>
      </c>
      <c r="K91" s="61"/>
      <c r="L91" s="104"/>
      <c r="M91" s="61"/>
      <c r="N91" s="99"/>
      <c r="O91" s="104"/>
      <c r="P91" s="98"/>
      <c r="Q91" s="99"/>
      <c r="R91" s="98"/>
      <c r="S91" s="98"/>
      <c r="T91" s="99"/>
      <c r="U91" s="41">
        <f t="shared" si="4"/>
        <v>340</v>
      </c>
    </row>
    <row r="92" s="43" customFormat="1" ht="16" customHeight="1" spans="1:21">
      <c r="A92" s="62">
        <v>15</v>
      </c>
      <c r="B92" s="63" t="s">
        <v>291</v>
      </c>
      <c r="C92" s="143" t="s">
        <v>319</v>
      </c>
      <c r="D92" s="142" t="s">
        <v>323</v>
      </c>
      <c r="E92" s="143" t="s">
        <v>312</v>
      </c>
      <c r="F92" s="143" t="s">
        <v>322</v>
      </c>
      <c r="G92" s="142"/>
      <c r="H92" s="144" t="s">
        <v>124</v>
      </c>
      <c r="I92" s="64">
        <v>4</v>
      </c>
      <c r="J92" s="425">
        <v>235</v>
      </c>
      <c r="K92" s="61"/>
      <c r="L92" s="104"/>
      <c r="M92" s="61"/>
      <c r="N92" s="99"/>
      <c r="O92" s="104"/>
      <c r="P92" s="98"/>
      <c r="Q92" s="99"/>
      <c r="R92" s="98"/>
      <c r="S92" s="98"/>
      <c r="T92" s="99"/>
      <c r="U92" s="41">
        <f t="shared" si="4"/>
        <v>940</v>
      </c>
    </row>
    <row r="93" s="43" customFormat="1" ht="16" customHeight="1" spans="1:21">
      <c r="A93" s="62">
        <v>16</v>
      </c>
      <c r="B93" s="63" t="s">
        <v>291</v>
      </c>
      <c r="C93" s="143" t="s">
        <v>319</v>
      </c>
      <c r="D93" s="142" t="s">
        <v>324</v>
      </c>
      <c r="E93" s="143" t="s">
        <v>314</v>
      </c>
      <c r="F93" s="143" t="s">
        <v>322</v>
      </c>
      <c r="G93" s="142"/>
      <c r="H93" s="144" t="s">
        <v>124</v>
      </c>
      <c r="I93" s="64">
        <v>4</v>
      </c>
      <c r="J93" s="425">
        <v>402</v>
      </c>
      <c r="K93" s="61"/>
      <c r="L93" s="104"/>
      <c r="M93" s="61"/>
      <c r="N93" s="99"/>
      <c r="O93" s="104"/>
      <c r="P93" s="98"/>
      <c r="Q93" s="99"/>
      <c r="R93" s="98"/>
      <c r="S93" s="98"/>
      <c r="T93" s="99"/>
      <c r="U93" s="41">
        <f t="shared" si="4"/>
        <v>1608</v>
      </c>
    </row>
    <row r="94" s="43" customFormat="1" ht="16" customHeight="1" spans="1:21">
      <c r="A94" s="62">
        <v>17</v>
      </c>
      <c r="B94" s="63" t="s">
        <v>291</v>
      </c>
      <c r="C94" s="143" t="s">
        <v>319</v>
      </c>
      <c r="D94" s="142" t="s">
        <v>325</v>
      </c>
      <c r="E94" s="131" t="s">
        <v>318</v>
      </c>
      <c r="F94" s="143" t="s">
        <v>322</v>
      </c>
      <c r="G94" s="142"/>
      <c r="H94" s="144" t="s">
        <v>124</v>
      </c>
      <c r="I94" s="64">
        <v>4</v>
      </c>
      <c r="J94" s="425">
        <v>15</v>
      </c>
      <c r="K94" s="61"/>
      <c r="L94" s="104"/>
      <c r="M94" s="61"/>
      <c r="N94" s="99"/>
      <c r="O94" s="104"/>
      <c r="P94" s="98"/>
      <c r="Q94" s="99"/>
      <c r="R94" s="98"/>
      <c r="S94" s="98"/>
      <c r="T94" s="99"/>
      <c r="U94" s="41">
        <f t="shared" si="4"/>
        <v>60</v>
      </c>
    </row>
    <row r="95" s="43" customFormat="1" ht="16" customHeight="1" spans="1:21">
      <c r="A95" s="62">
        <v>18</v>
      </c>
      <c r="B95" s="63" t="s">
        <v>291</v>
      </c>
      <c r="C95" s="143" t="s">
        <v>319</v>
      </c>
      <c r="D95" s="142" t="s">
        <v>326</v>
      </c>
      <c r="E95" s="131" t="s">
        <v>316</v>
      </c>
      <c r="F95" s="143" t="s">
        <v>322</v>
      </c>
      <c r="G95" s="142"/>
      <c r="H95" s="144" t="s">
        <v>124</v>
      </c>
      <c r="I95" s="64">
        <v>4</v>
      </c>
      <c r="J95" s="425">
        <v>134</v>
      </c>
      <c r="K95" s="61"/>
      <c r="L95" s="104"/>
      <c r="M95" s="61"/>
      <c r="N95" s="99"/>
      <c r="O95" s="104"/>
      <c r="P95" s="98"/>
      <c r="Q95" s="99"/>
      <c r="R95" s="98"/>
      <c r="S95" s="98"/>
      <c r="T95" s="99"/>
      <c r="U95" s="41">
        <f t="shared" si="4"/>
        <v>536</v>
      </c>
    </row>
    <row r="96" s="43" customFormat="1" ht="16" customHeight="1" spans="1:21">
      <c r="A96" s="62">
        <v>19</v>
      </c>
      <c r="B96" s="63" t="s">
        <v>291</v>
      </c>
      <c r="C96" s="143" t="s">
        <v>319</v>
      </c>
      <c r="D96" s="142" t="s">
        <v>327</v>
      </c>
      <c r="E96" s="422" t="s">
        <v>328</v>
      </c>
      <c r="F96" s="61" t="s">
        <v>329</v>
      </c>
      <c r="G96" s="104"/>
      <c r="H96" s="62" t="s">
        <v>25</v>
      </c>
      <c r="I96" s="62">
        <v>1</v>
      </c>
      <c r="J96" s="425">
        <v>26780</v>
      </c>
      <c r="K96" s="61"/>
      <c r="L96" s="104"/>
      <c r="M96" s="61"/>
      <c r="N96" s="99"/>
      <c r="O96" s="104"/>
      <c r="P96" s="98"/>
      <c r="Q96" s="99"/>
      <c r="R96" s="98"/>
      <c r="S96" s="98"/>
      <c r="T96" s="99"/>
      <c r="U96" s="41">
        <f t="shared" si="4"/>
        <v>26780</v>
      </c>
    </row>
    <row r="97" s="43" customFormat="1" ht="16" customHeight="1" spans="1:21">
      <c r="A97" s="62">
        <v>20</v>
      </c>
      <c r="B97" s="61" t="s">
        <v>330</v>
      </c>
      <c r="C97" s="61" t="s">
        <v>331</v>
      </c>
      <c r="D97" s="146" t="s">
        <v>332</v>
      </c>
      <c r="E97" s="422" t="s">
        <v>328</v>
      </c>
      <c r="F97" s="61" t="s">
        <v>331</v>
      </c>
      <c r="G97" s="104"/>
      <c r="H97" s="62" t="s">
        <v>25</v>
      </c>
      <c r="I97" s="62">
        <v>1</v>
      </c>
      <c r="J97" s="425">
        <v>20291</v>
      </c>
      <c r="K97" s="61"/>
      <c r="L97" s="104"/>
      <c r="M97" s="61"/>
      <c r="N97" s="99"/>
      <c r="O97" s="104"/>
      <c r="P97" s="98"/>
      <c r="Q97" s="99"/>
      <c r="R97" s="98"/>
      <c r="S97" s="98"/>
      <c r="T97" s="99"/>
      <c r="U97" s="41">
        <f t="shared" si="4"/>
        <v>20291</v>
      </c>
    </row>
    <row r="98" s="43" customFormat="1" ht="16" customHeight="1" spans="1:21">
      <c r="A98" s="62">
        <v>21</v>
      </c>
      <c r="B98" s="63" t="s">
        <v>291</v>
      </c>
      <c r="C98" s="61" t="s">
        <v>333</v>
      </c>
      <c r="D98" s="142" t="s">
        <v>334</v>
      </c>
      <c r="E98" s="422" t="s">
        <v>335</v>
      </c>
      <c r="F98" s="143" t="s">
        <v>336</v>
      </c>
      <c r="G98" s="104"/>
      <c r="H98" s="144" t="s">
        <v>124</v>
      </c>
      <c r="I98" s="62">
        <v>1</v>
      </c>
      <c r="J98" s="425">
        <v>4410</v>
      </c>
      <c r="K98" s="61"/>
      <c r="L98" s="104"/>
      <c r="M98" s="61"/>
      <c r="N98" s="99"/>
      <c r="O98" s="104"/>
      <c r="P98" s="98"/>
      <c r="Q98" s="99"/>
      <c r="R98" s="98"/>
      <c r="S98" s="98"/>
      <c r="T98" s="99"/>
      <c r="U98" s="41">
        <f t="shared" si="4"/>
        <v>4410</v>
      </c>
    </row>
    <row r="99" s="43" customFormat="1" ht="16" customHeight="1" spans="1:21">
      <c r="A99" s="62">
        <v>22</v>
      </c>
      <c r="B99" s="63" t="s">
        <v>291</v>
      </c>
      <c r="C99" s="61" t="s">
        <v>333</v>
      </c>
      <c r="D99" s="142" t="s">
        <v>337</v>
      </c>
      <c r="E99" s="422" t="s">
        <v>302</v>
      </c>
      <c r="F99" s="143" t="s">
        <v>336</v>
      </c>
      <c r="G99" s="104"/>
      <c r="H99" s="144" t="s">
        <v>124</v>
      </c>
      <c r="I99" s="62">
        <v>2</v>
      </c>
      <c r="J99" s="425">
        <v>473</v>
      </c>
      <c r="K99" s="61"/>
      <c r="L99" s="104"/>
      <c r="M99" s="61"/>
      <c r="N99" s="99"/>
      <c r="O99" s="104"/>
      <c r="P99" s="98"/>
      <c r="Q99" s="99"/>
      <c r="R99" s="98"/>
      <c r="S99" s="98"/>
      <c r="T99" s="99"/>
      <c r="U99" s="41">
        <f t="shared" si="4"/>
        <v>946</v>
      </c>
    </row>
    <row r="100" s="43" customFormat="1" ht="16" customHeight="1" spans="1:21">
      <c r="A100" s="62">
        <v>23</v>
      </c>
      <c r="B100" s="63" t="s">
        <v>291</v>
      </c>
      <c r="C100" s="61" t="s">
        <v>333</v>
      </c>
      <c r="D100" s="142" t="s">
        <v>334</v>
      </c>
      <c r="E100" s="422" t="s">
        <v>338</v>
      </c>
      <c r="F100" s="143" t="s">
        <v>336</v>
      </c>
      <c r="G100" s="104"/>
      <c r="H100" s="144" t="s">
        <v>124</v>
      </c>
      <c r="I100" s="62">
        <v>2</v>
      </c>
      <c r="J100" s="425">
        <v>399</v>
      </c>
      <c r="K100" s="61"/>
      <c r="L100" s="104"/>
      <c r="M100" s="61"/>
      <c r="N100" s="99"/>
      <c r="O100" s="104"/>
      <c r="P100" s="98"/>
      <c r="Q100" s="99"/>
      <c r="R100" s="98"/>
      <c r="S100" s="98"/>
      <c r="T100" s="99"/>
      <c r="U100" s="41">
        <f t="shared" si="4"/>
        <v>798</v>
      </c>
    </row>
    <row r="101" s="43" customFormat="1" ht="16" customHeight="1" spans="1:21">
      <c r="A101" s="62">
        <v>24</v>
      </c>
      <c r="B101" s="63" t="s">
        <v>291</v>
      </c>
      <c r="C101" s="61" t="s">
        <v>333</v>
      </c>
      <c r="D101" s="142" t="s">
        <v>337</v>
      </c>
      <c r="E101" s="422" t="s">
        <v>339</v>
      </c>
      <c r="F101" s="143" t="s">
        <v>336</v>
      </c>
      <c r="G101" s="104"/>
      <c r="H101" s="144" t="s">
        <v>124</v>
      </c>
      <c r="I101" s="62">
        <v>2</v>
      </c>
      <c r="J101" s="425">
        <v>378</v>
      </c>
      <c r="K101" s="61"/>
      <c r="L101" s="104"/>
      <c r="M101" s="61"/>
      <c r="N101" s="99"/>
      <c r="O101" s="104"/>
      <c r="P101" s="98"/>
      <c r="Q101" s="99"/>
      <c r="R101" s="98"/>
      <c r="S101" s="98"/>
      <c r="T101" s="99"/>
      <c r="U101" s="41">
        <f t="shared" si="4"/>
        <v>756</v>
      </c>
    </row>
    <row r="102" s="43" customFormat="1" ht="16" customHeight="1" spans="1:21">
      <c r="A102" s="62">
        <v>25</v>
      </c>
      <c r="B102" s="63" t="s">
        <v>291</v>
      </c>
      <c r="C102" s="61" t="s">
        <v>333</v>
      </c>
      <c r="D102" s="142" t="s">
        <v>334</v>
      </c>
      <c r="E102" s="422" t="s">
        <v>340</v>
      </c>
      <c r="F102" s="143" t="s">
        <v>336</v>
      </c>
      <c r="G102" s="104"/>
      <c r="H102" s="144" t="s">
        <v>124</v>
      </c>
      <c r="I102" s="62">
        <v>2</v>
      </c>
      <c r="J102" s="425">
        <v>368</v>
      </c>
      <c r="K102" s="61"/>
      <c r="L102" s="104"/>
      <c r="M102" s="61"/>
      <c r="N102" s="99"/>
      <c r="O102" s="104"/>
      <c r="P102" s="98"/>
      <c r="Q102" s="99"/>
      <c r="R102" s="98"/>
      <c r="S102" s="98"/>
      <c r="T102" s="99"/>
      <c r="U102" s="41">
        <f t="shared" si="4"/>
        <v>736</v>
      </c>
    </row>
    <row r="103" s="43" customFormat="1" ht="16" customHeight="1" spans="1:21">
      <c r="A103" s="62">
        <v>26</v>
      </c>
      <c r="B103" s="63" t="s">
        <v>291</v>
      </c>
      <c r="C103" s="61" t="s">
        <v>333</v>
      </c>
      <c r="D103" s="142" t="s">
        <v>337</v>
      </c>
      <c r="E103" s="422" t="s">
        <v>341</v>
      </c>
      <c r="F103" s="143" t="s">
        <v>336</v>
      </c>
      <c r="G103" s="104"/>
      <c r="H103" s="144" t="s">
        <v>124</v>
      </c>
      <c r="I103" s="62">
        <v>2</v>
      </c>
      <c r="J103" s="425">
        <v>284</v>
      </c>
      <c r="K103" s="61"/>
      <c r="L103" s="104"/>
      <c r="M103" s="61"/>
      <c r="N103" s="99"/>
      <c r="O103" s="104"/>
      <c r="P103" s="98"/>
      <c r="Q103" s="99"/>
      <c r="R103" s="98"/>
      <c r="S103" s="98"/>
      <c r="T103" s="99"/>
      <c r="U103" s="41">
        <f t="shared" si="4"/>
        <v>568</v>
      </c>
    </row>
    <row r="104" s="43" customFormat="1" spans="1:20">
      <c r="A104" s="62"/>
      <c r="B104" s="61"/>
      <c r="C104" s="61"/>
      <c r="D104" s="62"/>
      <c r="E104" s="65" t="s">
        <v>202</v>
      </c>
      <c r="F104" s="61"/>
      <c r="G104" s="61"/>
      <c r="H104" s="62"/>
      <c r="I104" s="62"/>
      <c r="J104" s="103"/>
      <c r="K104" s="62"/>
      <c r="L104" s="104"/>
      <c r="M104" s="104"/>
      <c r="N104" s="62"/>
      <c r="O104" s="62"/>
      <c r="P104" s="62"/>
      <c r="Q104" s="62"/>
      <c r="R104" s="62"/>
      <c r="S104" s="62"/>
      <c r="T104" s="104"/>
    </row>
    <row r="105" s="43" customFormat="1" ht="31.5" spans="1:20">
      <c r="A105" s="66" t="s">
        <v>101</v>
      </c>
      <c r="B105" s="66"/>
      <c r="C105" s="66"/>
      <c r="D105" s="66"/>
      <c r="E105" s="66"/>
      <c r="F105" s="66"/>
      <c r="G105" s="66"/>
      <c r="H105" s="66"/>
      <c r="I105" s="66"/>
      <c r="J105" s="149"/>
      <c r="K105" s="66"/>
      <c r="L105" s="66"/>
      <c r="M105" s="66"/>
      <c r="N105" s="66"/>
      <c r="O105" s="66"/>
      <c r="P105" s="66"/>
      <c r="Q105" s="66"/>
      <c r="R105" s="66"/>
      <c r="S105" s="66"/>
      <c r="T105" s="66"/>
    </row>
    <row r="106" s="43" customFormat="1" ht="20" customHeight="1" spans="1:20">
      <c r="A106" s="51" t="s">
        <v>280</v>
      </c>
      <c r="B106" s="51"/>
      <c r="C106" s="51"/>
      <c r="D106" s="133" t="s">
        <v>103</v>
      </c>
      <c r="E106" s="133"/>
      <c r="F106" s="133"/>
      <c r="G106" s="134" t="s">
        <v>104</v>
      </c>
      <c r="H106" s="134"/>
      <c r="I106" s="134"/>
      <c r="J106" s="150"/>
      <c r="K106" s="151"/>
      <c r="L106" s="152" t="s">
        <v>342</v>
      </c>
      <c r="M106" s="152"/>
      <c r="N106" s="153"/>
      <c r="O106" s="152"/>
      <c r="P106" s="152"/>
      <c r="Q106" s="152"/>
      <c r="R106" s="152"/>
      <c r="S106" s="152"/>
      <c r="T106" s="161"/>
    </row>
    <row r="107" s="43" customFormat="1" spans="1:20">
      <c r="A107" s="135" t="s">
        <v>3</v>
      </c>
      <c r="B107" s="54" t="s">
        <v>106</v>
      </c>
      <c r="C107" s="53" t="s">
        <v>107</v>
      </c>
      <c r="D107" s="55" t="s">
        <v>108</v>
      </c>
      <c r="E107" s="53" t="s">
        <v>109</v>
      </c>
      <c r="F107" s="53" t="s">
        <v>110</v>
      </c>
      <c r="G107" s="53" t="s">
        <v>111</v>
      </c>
      <c r="H107" s="53" t="s">
        <v>7</v>
      </c>
      <c r="I107" s="53" t="s">
        <v>112</v>
      </c>
      <c r="J107" s="154" t="s">
        <v>113</v>
      </c>
      <c r="K107" s="96" t="s">
        <v>114</v>
      </c>
      <c r="L107" s="54" t="s">
        <v>115</v>
      </c>
      <c r="M107" s="54"/>
      <c r="N107" s="54"/>
      <c r="O107" s="54"/>
      <c r="P107" s="54"/>
      <c r="Q107" s="54"/>
      <c r="R107" s="54"/>
      <c r="S107" s="54"/>
      <c r="T107" s="54"/>
    </row>
    <row r="108" s="43" customFormat="1" spans="1:20">
      <c r="A108" s="136"/>
      <c r="B108" s="54"/>
      <c r="C108" s="53"/>
      <c r="D108" s="55"/>
      <c r="E108" s="53"/>
      <c r="F108" s="53"/>
      <c r="G108" s="53"/>
      <c r="H108" s="53"/>
      <c r="I108" s="53"/>
      <c r="J108" s="155"/>
      <c r="K108" s="96"/>
      <c r="L108" s="157"/>
      <c r="M108" s="158"/>
      <c r="N108" s="162"/>
      <c r="O108" s="157"/>
      <c r="P108" s="158"/>
      <c r="Q108" s="162"/>
      <c r="R108" s="157"/>
      <c r="S108" s="158"/>
      <c r="T108" s="162"/>
    </row>
    <row r="109" s="43" customFormat="1" spans="1:20">
      <c r="A109" s="137"/>
      <c r="B109" s="54"/>
      <c r="C109" s="53"/>
      <c r="D109" s="55"/>
      <c r="E109" s="53"/>
      <c r="F109" s="53"/>
      <c r="G109" s="53"/>
      <c r="H109" s="53"/>
      <c r="I109" s="53"/>
      <c r="J109" s="159"/>
      <c r="K109" s="96"/>
      <c r="L109" s="98" t="s">
        <v>116</v>
      </c>
      <c r="M109" s="98" t="s">
        <v>117</v>
      </c>
      <c r="N109" s="99" t="s">
        <v>118</v>
      </c>
      <c r="O109" s="98" t="s">
        <v>116</v>
      </c>
      <c r="P109" s="98" t="s">
        <v>117</v>
      </c>
      <c r="Q109" s="99" t="s">
        <v>118</v>
      </c>
      <c r="R109" s="98" t="s">
        <v>116</v>
      </c>
      <c r="S109" s="98" t="s">
        <v>117</v>
      </c>
      <c r="T109" s="99" t="s">
        <v>118</v>
      </c>
    </row>
    <row r="110" s="43" customFormat="1" spans="1:21">
      <c r="A110" s="62">
        <v>1</v>
      </c>
      <c r="B110" s="141" t="s">
        <v>44</v>
      </c>
      <c r="C110" s="143" t="s">
        <v>343</v>
      </c>
      <c r="D110" s="142" t="s">
        <v>344</v>
      </c>
      <c r="E110" s="423" t="s">
        <v>345</v>
      </c>
      <c r="F110" s="143" t="s">
        <v>346</v>
      </c>
      <c r="G110" s="64"/>
      <c r="H110" s="142" t="s">
        <v>124</v>
      </c>
      <c r="I110" s="64">
        <v>48</v>
      </c>
      <c r="J110" s="426">
        <v>680</v>
      </c>
      <c r="K110" s="96"/>
      <c r="L110" s="98"/>
      <c r="M110" s="98"/>
      <c r="N110" s="99"/>
      <c r="O110" s="98"/>
      <c r="P110" s="98"/>
      <c r="Q110" s="99"/>
      <c r="R110" s="98"/>
      <c r="S110" s="98"/>
      <c r="T110" s="99"/>
      <c r="U110" s="41">
        <f>J110*I110</f>
        <v>32640</v>
      </c>
    </row>
    <row r="111" s="43" customFormat="1" spans="1:21">
      <c r="A111" s="62">
        <v>2</v>
      </c>
      <c r="B111" s="141" t="s">
        <v>44</v>
      </c>
      <c r="C111" s="143" t="s">
        <v>347</v>
      </c>
      <c r="D111" s="142" t="s">
        <v>348</v>
      </c>
      <c r="E111" s="423" t="s">
        <v>345</v>
      </c>
      <c r="F111" s="143" t="s">
        <v>349</v>
      </c>
      <c r="G111" s="64"/>
      <c r="H111" s="142" t="s">
        <v>124</v>
      </c>
      <c r="I111" s="64">
        <v>48</v>
      </c>
      <c r="J111" s="426">
        <v>710</v>
      </c>
      <c r="K111" s="96"/>
      <c r="L111" s="98"/>
      <c r="M111" s="98"/>
      <c r="N111" s="99"/>
      <c r="O111" s="98"/>
      <c r="P111" s="98"/>
      <c r="Q111" s="99"/>
      <c r="R111" s="98"/>
      <c r="S111" s="98"/>
      <c r="T111" s="99"/>
      <c r="U111" s="41">
        <f>J111*I111</f>
        <v>34080</v>
      </c>
    </row>
    <row r="112" s="43" customFormat="1" spans="1:20">
      <c r="A112" s="62"/>
      <c r="B112" s="61"/>
      <c r="C112" s="61"/>
      <c r="D112" s="62"/>
      <c r="E112" s="65" t="s">
        <v>202</v>
      </c>
      <c r="F112" s="61"/>
      <c r="G112" s="61"/>
      <c r="H112" s="62"/>
      <c r="I112" s="62"/>
      <c r="J112" s="103"/>
      <c r="K112" s="62"/>
      <c r="L112" s="104"/>
      <c r="M112" s="104"/>
      <c r="N112" s="62"/>
      <c r="O112" s="62"/>
      <c r="P112" s="62"/>
      <c r="Q112" s="62"/>
      <c r="R112" s="62"/>
      <c r="S112" s="62"/>
      <c r="T112" s="104"/>
    </row>
    <row r="113" s="43" customFormat="1" ht="31.5" spans="1:20">
      <c r="A113" s="66" t="s">
        <v>101</v>
      </c>
      <c r="B113" s="66"/>
      <c r="C113" s="66"/>
      <c r="D113" s="66"/>
      <c r="E113" s="66"/>
      <c r="F113" s="66"/>
      <c r="G113" s="66"/>
      <c r="H113" s="66"/>
      <c r="I113" s="66"/>
      <c r="J113" s="149"/>
      <c r="K113" s="66"/>
      <c r="L113" s="66"/>
      <c r="M113" s="66"/>
      <c r="N113" s="66"/>
      <c r="O113" s="66"/>
      <c r="P113" s="66"/>
      <c r="Q113" s="66"/>
      <c r="R113" s="66"/>
      <c r="S113" s="66"/>
      <c r="T113" s="66"/>
    </row>
    <row r="114" s="43" customFormat="1" ht="20" customHeight="1" spans="1:20">
      <c r="A114" s="51" t="s">
        <v>280</v>
      </c>
      <c r="B114" s="51"/>
      <c r="C114" s="51"/>
      <c r="D114" s="133" t="s">
        <v>103</v>
      </c>
      <c r="E114" s="133"/>
      <c r="F114" s="133"/>
      <c r="G114" s="134" t="s">
        <v>104</v>
      </c>
      <c r="H114" s="134"/>
      <c r="I114" s="134"/>
      <c r="J114" s="150"/>
      <c r="K114" s="151"/>
      <c r="L114" s="152" t="s">
        <v>350</v>
      </c>
      <c r="M114" s="152"/>
      <c r="N114" s="153"/>
      <c r="O114" s="152"/>
      <c r="P114" s="152"/>
      <c r="Q114" s="152"/>
      <c r="R114" s="152"/>
      <c r="S114" s="152"/>
      <c r="T114" s="161"/>
    </row>
    <row r="115" s="43" customFormat="1" spans="1:20">
      <c r="A115" s="135" t="s">
        <v>3</v>
      </c>
      <c r="B115" s="54" t="s">
        <v>106</v>
      </c>
      <c r="C115" s="53" t="s">
        <v>107</v>
      </c>
      <c r="D115" s="55" t="s">
        <v>108</v>
      </c>
      <c r="E115" s="53" t="s">
        <v>109</v>
      </c>
      <c r="F115" s="53" t="s">
        <v>110</v>
      </c>
      <c r="G115" s="53" t="s">
        <v>111</v>
      </c>
      <c r="H115" s="53" t="s">
        <v>7</v>
      </c>
      <c r="I115" s="53" t="s">
        <v>112</v>
      </c>
      <c r="J115" s="154" t="s">
        <v>113</v>
      </c>
      <c r="K115" s="96" t="s">
        <v>114</v>
      </c>
      <c r="L115" s="54" t="s">
        <v>115</v>
      </c>
      <c r="M115" s="54"/>
      <c r="N115" s="54"/>
      <c r="O115" s="54"/>
      <c r="P115" s="54"/>
      <c r="Q115" s="54"/>
      <c r="R115" s="54"/>
      <c r="S115" s="54"/>
      <c r="T115" s="54"/>
    </row>
    <row r="116" s="43" customFormat="1" spans="1:20">
      <c r="A116" s="136"/>
      <c r="B116" s="54"/>
      <c r="C116" s="53"/>
      <c r="D116" s="55"/>
      <c r="E116" s="53"/>
      <c r="F116" s="53"/>
      <c r="G116" s="53"/>
      <c r="H116" s="53"/>
      <c r="I116" s="53"/>
      <c r="J116" s="155"/>
      <c r="K116" s="96"/>
      <c r="L116" s="157"/>
      <c r="M116" s="158"/>
      <c r="N116" s="162"/>
      <c r="O116" s="157"/>
      <c r="P116" s="158"/>
      <c r="Q116" s="162"/>
      <c r="R116" s="157"/>
      <c r="S116" s="158"/>
      <c r="T116" s="162"/>
    </row>
    <row r="117" s="43" customFormat="1" spans="1:20">
      <c r="A117" s="137"/>
      <c r="B117" s="54"/>
      <c r="C117" s="53"/>
      <c r="D117" s="55"/>
      <c r="E117" s="53"/>
      <c r="F117" s="53"/>
      <c r="G117" s="53"/>
      <c r="H117" s="53"/>
      <c r="I117" s="53"/>
      <c r="J117" s="159"/>
      <c r="K117" s="96"/>
      <c r="L117" s="98" t="s">
        <v>116</v>
      </c>
      <c r="M117" s="98" t="s">
        <v>117</v>
      </c>
      <c r="N117" s="99" t="s">
        <v>118</v>
      </c>
      <c r="O117" s="98" t="s">
        <v>116</v>
      </c>
      <c r="P117" s="98" t="s">
        <v>117</v>
      </c>
      <c r="Q117" s="99" t="s">
        <v>118</v>
      </c>
      <c r="R117" s="98" t="s">
        <v>116</v>
      </c>
      <c r="S117" s="98" t="s">
        <v>117</v>
      </c>
      <c r="T117" s="99" t="s">
        <v>118</v>
      </c>
    </row>
    <row r="118" s="43" customFormat="1" spans="1:21">
      <c r="A118" s="137">
        <v>1</v>
      </c>
      <c r="B118" s="143" t="s">
        <v>351</v>
      </c>
      <c r="C118" s="143" t="s">
        <v>352</v>
      </c>
      <c r="D118" s="146" t="s">
        <v>353</v>
      </c>
      <c r="E118" s="104" t="s">
        <v>354</v>
      </c>
      <c r="F118" s="104" t="s">
        <v>355</v>
      </c>
      <c r="G118" s="142"/>
      <c r="H118" s="142" t="s">
        <v>124</v>
      </c>
      <c r="I118" s="64">
        <v>16</v>
      </c>
      <c r="J118" s="426">
        <v>3100</v>
      </c>
      <c r="K118" s="96"/>
      <c r="L118" s="98"/>
      <c r="M118" s="98"/>
      <c r="N118" s="99"/>
      <c r="O118" s="98"/>
      <c r="P118" s="98"/>
      <c r="Q118" s="99"/>
      <c r="R118" s="98"/>
      <c r="S118" s="98"/>
      <c r="T118" s="99"/>
      <c r="U118" s="41">
        <f t="shared" ref="U118:U120" si="5">J118*I118</f>
        <v>49600</v>
      </c>
    </row>
    <row r="119" s="43" customFormat="1" spans="1:21">
      <c r="A119" s="137">
        <v>2</v>
      </c>
      <c r="B119" s="143" t="s">
        <v>351</v>
      </c>
      <c r="C119" s="143" t="s">
        <v>352</v>
      </c>
      <c r="D119" s="146" t="s">
        <v>356</v>
      </c>
      <c r="E119" s="104" t="s">
        <v>354</v>
      </c>
      <c r="F119" s="104" t="s">
        <v>357</v>
      </c>
      <c r="G119" s="142"/>
      <c r="H119" s="142" t="s">
        <v>124</v>
      </c>
      <c r="I119" s="64">
        <v>8</v>
      </c>
      <c r="J119" s="426">
        <v>3100</v>
      </c>
      <c r="K119" s="96"/>
      <c r="L119" s="98"/>
      <c r="M119" s="98"/>
      <c r="N119" s="99"/>
      <c r="O119" s="98"/>
      <c r="P119" s="98"/>
      <c r="Q119" s="99"/>
      <c r="R119" s="98"/>
      <c r="S119" s="98"/>
      <c r="T119" s="99"/>
      <c r="U119" s="41">
        <f t="shared" si="5"/>
        <v>24800</v>
      </c>
    </row>
    <row r="120" s="43" customFormat="1" spans="1:21">
      <c r="A120" s="137">
        <v>3</v>
      </c>
      <c r="B120" s="61" t="s">
        <v>204</v>
      </c>
      <c r="C120" s="61" t="s">
        <v>358</v>
      </c>
      <c r="D120" s="146" t="s">
        <v>359</v>
      </c>
      <c r="E120" s="104" t="s">
        <v>360</v>
      </c>
      <c r="F120" s="104" t="s">
        <v>361</v>
      </c>
      <c r="G120" s="104"/>
      <c r="H120" s="142" t="s">
        <v>124</v>
      </c>
      <c r="I120" s="99">
        <v>2</v>
      </c>
      <c r="J120" s="426">
        <v>6300</v>
      </c>
      <c r="K120" s="96"/>
      <c r="L120" s="98"/>
      <c r="M120" s="98"/>
      <c r="N120" s="99"/>
      <c r="O120" s="98"/>
      <c r="P120" s="98"/>
      <c r="Q120" s="99"/>
      <c r="R120" s="98"/>
      <c r="S120" s="98"/>
      <c r="T120" s="99"/>
      <c r="U120" s="41">
        <f t="shared" si="5"/>
        <v>12600</v>
      </c>
    </row>
    <row r="121" s="43" customFormat="1" spans="1:20">
      <c r="A121" s="62"/>
      <c r="B121" s="61"/>
      <c r="C121" s="61"/>
      <c r="D121" s="62"/>
      <c r="E121" s="65" t="s">
        <v>202</v>
      </c>
      <c r="F121" s="61"/>
      <c r="G121" s="61"/>
      <c r="H121" s="62"/>
      <c r="I121" s="62"/>
      <c r="J121" s="103"/>
      <c r="K121" s="62"/>
      <c r="L121" s="104"/>
      <c r="M121" s="104"/>
      <c r="N121" s="62"/>
      <c r="O121" s="62"/>
      <c r="P121" s="62"/>
      <c r="Q121" s="62"/>
      <c r="R121" s="62"/>
      <c r="S121" s="62"/>
      <c r="T121" s="104"/>
    </row>
    <row r="122" s="43" customFormat="1" ht="31.5" spans="1:20">
      <c r="A122" s="66" t="s">
        <v>101</v>
      </c>
      <c r="B122" s="66"/>
      <c r="C122" s="66"/>
      <c r="D122" s="66"/>
      <c r="E122" s="66"/>
      <c r="F122" s="66"/>
      <c r="G122" s="66"/>
      <c r="H122" s="66"/>
      <c r="I122" s="66"/>
      <c r="J122" s="149"/>
      <c r="K122" s="66"/>
      <c r="L122" s="66"/>
      <c r="M122" s="66"/>
      <c r="N122" s="66"/>
      <c r="O122" s="66"/>
      <c r="P122" s="66"/>
      <c r="Q122" s="66"/>
      <c r="R122" s="66"/>
      <c r="S122" s="66"/>
      <c r="T122" s="66"/>
    </row>
    <row r="123" s="43" customFormat="1" ht="16" customHeight="1" spans="1:20">
      <c r="A123" s="51" t="s">
        <v>280</v>
      </c>
      <c r="B123" s="51"/>
      <c r="C123" s="51"/>
      <c r="D123" s="133" t="s">
        <v>103</v>
      </c>
      <c r="E123" s="133"/>
      <c r="F123" s="133"/>
      <c r="G123" s="134" t="s">
        <v>104</v>
      </c>
      <c r="H123" s="134"/>
      <c r="I123" s="134"/>
      <c r="J123" s="150"/>
      <c r="K123" s="151"/>
      <c r="L123" s="152" t="s">
        <v>362</v>
      </c>
      <c r="M123" s="152"/>
      <c r="N123" s="153"/>
      <c r="O123" s="152"/>
      <c r="P123" s="152"/>
      <c r="Q123" s="152"/>
      <c r="R123" s="152"/>
      <c r="S123" s="152"/>
      <c r="T123" s="161"/>
    </row>
    <row r="124" s="43" customFormat="1" spans="1:20">
      <c r="A124" s="135" t="s">
        <v>3</v>
      </c>
      <c r="B124" s="54" t="s">
        <v>106</v>
      </c>
      <c r="C124" s="53" t="s">
        <v>107</v>
      </c>
      <c r="D124" s="55" t="s">
        <v>108</v>
      </c>
      <c r="E124" s="53" t="s">
        <v>109</v>
      </c>
      <c r="F124" s="53" t="s">
        <v>110</v>
      </c>
      <c r="G124" s="53" t="s">
        <v>111</v>
      </c>
      <c r="H124" s="53" t="s">
        <v>7</v>
      </c>
      <c r="I124" s="53" t="s">
        <v>112</v>
      </c>
      <c r="J124" s="154" t="s">
        <v>113</v>
      </c>
      <c r="K124" s="96" t="s">
        <v>114</v>
      </c>
      <c r="L124" s="54" t="s">
        <v>115</v>
      </c>
      <c r="M124" s="54"/>
      <c r="N124" s="54"/>
      <c r="O124" s="54"/>
      <c r="P124" s="54"/>
      <c r="Q124" s="54"/>
      <c r="R124" s="54"/>
      <c r="S124" s="54"/>
      <c r="T124" s="54"/>
    </row>
    <row r="125" s="43" customFormat="1" spans="1:20">
      <c r="A125" s="136"/>
      <c r="B125" s="54"/>
      <c r="C125" s="53"/>
      <c r="D125" s="55"/>
      <c r="E125" s="53"/>
      <c r="F125" s="53"/>
      <c r="G125" s="53"/>
      <c r="H125" s="53"/>
      <c r="I125" s="53"/>
      <c r="J125" s="155"/>
      <c r="K125" s="96"/>
      <c r="L125" s="156"/>
      <c r="M125" s="156"/>
      <c r="N125" s="156"/>
      <c r="O125" s="157"/>
      <c r="P125" s="158"/>
      <c r="Q125" s="162"/>
      <c r="R125" s="157"/>
      <c r="S125" s="158"/>
      <c r="T125" s="162"/>
    </row>
    <row r="126" s="43" customFormat="1" spans="1:20">
      <c r="A126" s="137"/>
      <c r="B126" s="54"/>
      <c r="C126" s="53"/>
      <c r="D126" s="55"/>
      <c r="E126" s="53"/>
      <c r="F126" s="53"/>
      <c r="G126" s="53"/>
      <c r="H126" s="53"/>
      <c r="I126" s="53"/>
      <c r="J126" s="159"/>
      <c r="K126" s="96"/>
      <c r="L126" s="98" t="s">
        <v>116</v>
      </c>
      <c r="M126" s="98" t="s">
        <v>117</v>
      </c>
      <c r="N126" s="99" t="s">
        <v>118</v>
      </c>
      <c r="O126" s="98" t="s">
        <v>116</v>
      </c>
      <c r="P126" s="98" t="s">
        <v>117</v>
      </c>
      <c r="Q126" s="99" t="s">
        <v>118</v>
      </c>
      <c r="R126" s="98" t="s">
        <v>116</v>
      </c>
      <c r="S126" s="98" t="s">
        <v>117</v>
      </c>
      <c r="T126" s="99" t="s">
        <v>118</v>
      </c>
    </row>
    <row r="127" s="43" customFormat="1" spans="1:21">
      <c r="A127" s="138">
        <v>1</v>
      </c>
      <c r="B127" s="63" t="s">
        <v>363</v>
      </c>
      <c r="C127" s="424" t="s">
        <v>51</v>
      </c>
      <c r="D127" s="142" t="s">
        <v>364</v>
      </c>
      <c r="E127" s="143" t="s">
        <v>345</v>
      </c>
      <c r="F127" s="143" t="s">
        <v>51</v>
      </c>
      <c r="G127" s="64"/>
      <c r="H127" s="64" t="s">
        <v>25</v>
      </c>
      <c r="I127" s="64">
        <v>2</v>
      </c>
      <c r="J127" s="160">
        <v>1200</v>
      </c>
      <c r="K127" s="61"/>
      <c r="L127" s="103"/>
      <c r="M127" s="104"/>
      <c r="N127" s="99"/>
      <c r="O127" s="98"/>
      <c r="P127" s="98"/>
      <c r="Q127" s="99"/>
      <c r="R127" s="98"/>
      <c r="S127" s="98"/>
      <c r="T127" s="99"/>
      <c r="U127" s="41">
        <f t="shared" ref="U127:U132" si="6">J127*I127</f>
        <v>2400</v>
      </c>
    </row>
    <row r="128" s="43" customFormat="1" ht="16" customHeight="1" spans="1:21">
      <c r="A128" s="138">
        <v>2</v>
      </c>
      <c r="B128" s="63" t="s">
        <v>363</v>
      </c>
      <c r="C128" s="424" t="s">
        <v>51</v>
      </c>
      <c r="D128" s="142" t="s">
        <v>365</v>
      </c>
      <c r="E128" s="143" t="s">
        <v>366</v>
      </c>
      <c r="F128" s="143" t="s">
        <v>51</v>
      </c>
      <c r="G128" s="64"/>
      <c r="H128" s="64" t="s">
        <v>25</v>
      </c>
      <c r="I128" s="64">
        <v>2</v>
      </c>
      <c r="J128" s="160">
        <v>1500</v>
      </c>
      <c r="K128" s="61"/>
      <c r="L128" s="103"/>
      <c r="M128" s="104"/>
      <c r="N128" s="99"/>
      <c r="O128" s="98"/>
      <c r="P128" s="98"/>
      <c r="Q128" s="99"/>
      <c r="R128" s="98"/>
      <c r="S128" s="98"/>
      <c r="T128" s="99"/>
      <c r="U128" s="41">
        <f t="shared" si="6"/>
        <v>3000</v>
      </c>
    </row>
    <row r="129" s="43" customFormat="1" ht="18" customHeight="1" spans="1:21">
      <c r="A129" s="138">
        <v>3</v>
      </c>
      <c r="B129" s="63" t="s">
        <v>48</v>
      </c>
      <c r="C129" s="63" t="s">
        <v>49</v>
      </c>
      <c r="D129" s="142" t="s">
        <v>367</v>
      </c>
      <c r="E129" s="143" t="s">
        <v>368</v>
      </c>
      <c r="F129" s="143" t="s">
        <v>369</v>
      </c>
      <c r="G129" s="142"/>
      <c r="H129" s="142" t="s">
        <v>124</v>
      </c>
      <c r="I129" s="64">
        <v>2</v>
      </c>
      <c r="J129" s="160">
        <v>460</v>
      </c>
      <c r="K129" s="61"/>
      <c r="L129" s="103"/>
      <c r="M129" s="104"/>
      <c r="N129" s="99"/>
      <c r="O129" s="98"/>
      <c r="P129" s="98"/>
      <c r="Q129" s="99"/>
      <c r="R129" s="98"/>
      <c r="S129" s="98"/>
      <c r="T129" s="99"/>
      <c r="U129" s="41">
        <f t="shared" si="6"/>
        <v>920</v>
      </c>
    </row>
    <row r="130" s="43" customFormat="1" ht="18" customHeight="1" spans="1:21">
      <c r="A130" s="138">
        <v>4</v>
      </c>
      <c r="B130" s="63" t="s">
        <v>48</v>
      </c>
      <c r="C130" s="143" t="s">
        <v>49</v>
      </c>
      <c r="D130" s="142" t="s">
        <v>370</v>
      </c>
      <c r="E130" s="143" t="s">
        <v>371</v>
      </c>
      <c r="F130" s="143" t="s">
        <v>49</v>
      </c>
      <c r="G130" s="64"/>
      <c r="H130" s="142" t="s">
        <v>124</v>
      </c>
      <c r="I130" s="64">
        <v>14</v>
      </c>
      <c r="J130" s="160">
        <v>200</v>
      </c>
      <c r="K130" s="61"/>
      <c r="L130" s="103"/>
      <c r="M130" s="104"/>
      <c r="N130" s="99"/>
      <c r="O130" s="98"/>
      <c r="P130" s="98"/>
      <c r="Q130" s="99"/>
      <c r="R130" s="98"/>
      <c r="S130" s="98"/>
      <c r="T130" s="99"/>
      <c r="U130" s="41">
        <f t="shared" si="6"/>
        <v>2800</v>
      </c>
    </row>
    <row r="131" s="43" customFormat="1" ht="18" customHeight="1" spans="1:21">
      <c r="A131" s="138">
        <v>5</v>
      </c>
      <c r="B131" s="63" t="s">
        <v>48</v>
      </c>
      <c r="C131" s="143" t="s">
        <v>49</v>
      </c>
      <c r="D131" s="146" t="s">
        <v>372</v>
      </c>
      <c r="E131" s="131" t="s">
        <v>373</v>
      </c>
      <c r="F131" s="143" t="s">
        <v>49</v>
      </c>
      <c r="G131" s="104"/>
      <c r="H131" s="142" t="s">
        <v>124</v>
      </c>
      <c r="I131" s="64">
        <v>14</v>
      </c>
      <c r="J131" s="160">
        <v>160</v>
      </c>
      <c r="K131" s="61"/>
      <c r="L131" s="103"/>
      <c r="M131" s="104"/>
      <c r="N131" s="99"/>
      <c r="O131" s="98"/>
      <c r="P131" s="98"/>
      <c r="Q131" s="99"/>
      <c r="R131" s="98"/>
      <c r="S131" s="98"/>
      <c r="T131" s="99"/>
      <c r="U131" s="41">
        <f t="shared" si="6"/>
        <v>2240</v>
      </c>
    </row>
    <row r="132" s="43" customFormat="1" ht="18" customHeight="1" spans="1:21">
      <c r="A132" s="138">
        <v>6</v>
      </c>
      <c r="B132" s="63" t="s">
        <v>374</v>
      </c>
      <c r="C132" s="139" t="s">
        <v>375</v>
      </c>
      <c r="D132" s="146" t="s">
        <v>376</v>
      </c>
      <c r="E132" s="139" t="s">
        <v>377</v>
      </c>
      <c r="F132" s="139" t="s">
        <v>378</v>
      </c>
      <c r="G132" s="64"/>
      <c r="H132" s="64" t="s">
        <v>124</v>
      </c>
      <c r="I132" s="64">
        <v>10</v>
      </c>
      <c r="J132" s="160">
        <v>4500</v>
      </c>
      <c r="K132" s="61"/>
      <c r="L132" s="103"/>
      <c r="M132" s="104"/>
      <c r="N132" s="99"/>
      <c r="O132" s="98"/>
      <c r="P132" s="98"/>
      <c r="Q132" s="99"/>
      <c r="R132" s="98"/>
      <c r="S132" s="98"/>
      <c r="T132" s="99"/>
      <c r="U132" s="41">
        <f t="shared" si="6"/>
        <v>45000</v>
      </c>
    </row>
    <row r="133" s="43" customFormat="1" spans="1:20">
      <c r="A133" s="62"/>
      <c r="B133" s="61"/>
      <c r="C133" s="61"/>
      <c r="D133" s="62"/>
      <c r="E133" s="65" t="s">
        <v>202</v>
      </c>
      <c r="F133" s="61"/>
      <c r="G133" s="61"/>
      <c r="H133" s="62"/>
      <c r="I133" s="62"/>
      <c r="J133" s="103"/>
      <c r="K133" s="62"/>
      <c r="L133" s="104"/>
      <c r="M133" s="104"/>
      <c r="N133" s="62"/>
      <c r="O133" s="62"/>
      <c r="P133" s="62"/>
      <c r="Q133" s="62"/>
      <c r="R133" s="62"/>
      <c r="S133" s="62"/>
      <c r="T133" s="104"/>
    </row>
    <row r="134" s="43" customFormat="1" ht="31.5" spans="1:20">
      <c r="A134" s="66" t="s">
        <v>101</v>
      </c>
      <c r="B134" s="66"/>
      <c r="C134" s="66"/>
      <c r="D134" s="66"/>
      <c r="E134" s="66"/>
      <c r="F134" s="66"/>
      <c r="G134" s="66"/>
      <c r="H134" s="66"/>
      <c r="I134" s="66"/>
      <c r="J134" s="149"/>
      <c r="K134" s="66"/>
      <c r="L134" s="66"/>
      <c r="M134" s="66"/>
      <c r="N134" s="66"/>
      <c r="O134" s="66"/>
      <c r="P134" s="66"/>
      <c r="Q134" s="66"/>
      <c r="R134" s="66"/>
      <c r="S134" s="66"/>
      <c r="T134" s="66"/>
    </row>
    <row r="135" s="43" customFormat="1" ht="16" customHeight="1" spans="1:20">
      <c r="A135" s="51" t="s">
        <v>280</v>
      </c>
      <c r="B135" s="51"/>
      <c r="C135" s="51"/>
      <c r="D135" s="133" t="s">
        <v>103</v>
      </c>
      <c r="E135" s="133"/>
      <c r="F135" s="133"/>
      <c r="G135" s="134" t="s">
        <v>104</v>
      </c>
      <c r="H135" s="134"/>
      <c r="I135" s="134"/>
      <c r="J135" s="150"/>
      <c r="K135" s="151"/>
      <c r="L135" s="152" t="s">
        <v>379</v>
      </c>
      <c r="M135" s="152"/>
      <c r="N135" s="153"/>
      <c r="O135" s="152"/>
      <c r="P135" s="152"/>
      <c r="Q135" s="152"/>
      <c r="R135" s="152"/>
      <c r="S135" s="152"/>
      <c r="T135" s="161"/>
    </row>
    <row r="136" s="43" customFormat="1" spans="1:20">
      <c r="A136" s="135" t="s">
        <v>3</v>
      </c>
      <c r="B136" s="54" t="s">
        <v>106</v>
      </c>
      <c r="C136" s="53" t="s">
        <v>107</v>
      </c>
      <c r="D136" s="55" t="s">
        <v>108</v>
      </c>
      <c r="E136" s="53" t="s">
        <v>109</v>
      </c>
      <c r="F136" s="53" t="s">
        <v>110</v>
      </c>
      <c r="G136" s="53" t="s">
        <v>111</v>
      </c>
      <c r="H136" s="53" t="s">
        <v>7</v>
      </c>
      <c r="I136" s="53" t="s">
        <v>112</v>
      </c>
      <c r="J136" s="154" t="s">
        <v>113</v>
      </c>
      <c r="K136" s="96" t="s">
        <v>114</v>
      </c>
      <c r="L136" s="54" t="s">
        <v>115</v>
      </c>
      <c r="M136" s="54"/>
      <c r="N136" s="54"/>
      <c r="O136" s="54"/>
      <c r="P136" s="54"/>
      <c r="Q136" s="54"/>
      <c r="R136" s="54"/>
      <c r="S136" s="54"/>
      <c r="T136" s="54"/>
    </row>
    <row r="137" s="43" customFormat="1" spans="1:20">
      <c r="A137" s="136"/>
      <c r="B137" s="54"/>
      <c r="C137" s="53"/>
      <c r="D137" s="55"/>
      <c r="E137" s="53"/>
      <c r="F137" s="53"/>
      <c r="G137" s="53"/>
      <c r="H137" s="53"/>
      <c r="I137" s="53"/>
      <c r="J137" s="155"/>
      <c r="K137" s="96"/>
      <c r="L137" s="156"/>
      <c r="M137" s="156"/>
      <c r="N137" s="156"/>
      <c r="O137" s="157"/>
      <c r="P137" s="158"/>
      <c r="Q137" s="162"/>
      <c r="R137" s="157"/>
      <c r="S137" s="158"/>
      <c r="T137" s="162"/>
    </row>
    <row r="138" s="43" customFormat="1" spans="1:20">
      <c r="A138" s="137"/>
      <c r="B138" s="54"/>
      <c r="C138" s="53"/>
      <c r="D138" s="55"/>
      <c r="E138" s="53"/>
      <c r="F138" s="53"/>
      <c r="G138" s="53"/>
      <c r="H138" s="53"/>
      <c r="I138" s="53"/>
      <c r="J138" s="159"/>
      <c r="K138" s="96"/>
      <c r="L138" s="98" t="s">
        <v>116</v>
      </c>
      <c r="M138" s="98" t="s">
        <v>117</v>
      </c>
      <c r="N138" s="99" t="s">
        <v>118</v>
      </c>
      <c r="O138" s="98" t="s">
        <v>116</v>
      </c>
      <c r="P138" s="98" t="s">
        <v>117</v>
      </c>
      <c r="Q138" s="99" t="s">
        <v>118</v>
      </c>
      <c r="R138" s="98" t="s">
        <v>116</v>
      </c>
      <c r="S138" s="98" t="s">
        <v>117</v>
      </c>
      <c r="T138" s="99" t="s">
        <v>118</v>
      </c>
    </row>
    <row r="139" s="43" customFormat="1" spans="1:21">
      <c r="A139" s="138">
        <v>1</v>
      </c>
      <c r="B139" s="63" t="s">
        <v>380</v>
      </c>
      <c r="C139" s="139" t="s">
        <v>381</v>
      </c>
      <c r="D139" s="142" t="s">
        <v>382</v>
      </c>
      <c r="E139" s="139" t="s">
        <v>383</v>
      </c>
      <c r="F139" s="139" t="s">
        <v>384</v>
      </c>
      <c r="G139" s="64"/>
      <c r="H139" s="64" t="s">
        <v>124</v>
      </c>
      <c r="I139" s="64">
        <v>50</v>
      </c>
      <c r="J139" s="160">
        <v>295</v>
      </c>
      <c r="K139" s="61"/>
      <c r="L139" s="103"/>
      <c r="M139" s="104"/>
      <c r="N139" s="99"/>
      <c r="O139" s="98"/>
      <c r="P139" s="98"/>
      <c r="Q139" s="99"/>
      <c r="R139" s="98"/>
      <c r="S139" s="98"/>
      <c r="T139" s="99"/>
      <c r="U139" s="41">
        <f t="shared" ref="U139:U143" si="7">J139*I139</f>
        <v>14750</v>
      </c>
    </row>
    <row r="140" s="43" customFormat="1" ht="16" customHeight="1" spans="1:21">
      <c r="A140" s="138">
        <v>2</v>
      </c>
      <c r="B140" s="63" t="s">
        <v>44</v>
      </c>
      <c r="C140" s="143" t="s">
        <v>385</v>
      </c>
      <c r="D140" s="142" t="s">
        <v>386</v>
      </c>
      <c r="E140" s="139" t="s">
        <v>387</v>
      </c>
      <c r="F140" s="139" t="s">
        <v>388</v>
      </c>
      <c r="G140" s="64"/>
      <c r="H140" s="64" t="s">
        <v>124</v>
      </c>
      <c r="I140" s="64">
        <v>1500</v>
      </c>
      <c r="J140" s="160">
        <v>7.5</v>
      </c>
      <c r="K140" s="61"/>
      <c r="L140" s="103"/>
      <c r="M140" s="104"/>
      <c r="N140" s="99"/>
      <c r="O140" s="98"/>
      <c r="P140" s="98"/>
      <c r="Q140" s="99"/>
      <c r="R140" s="98"/>
      <c r="S140" s="98"/>
      <c r="T140" s="99"/>
      <c r="U140" s="41">
        <f t="shared" si="7"/>
        <v>11250</v>
      </c>
    </row>
    <row r="141" s="43" customFormat="1" ht="18" customHeight="1" spans="1:21">
      <c r="A141" s="138">
        <v>3</v>
      </c>
      <c r="B141" s="143" t="s">
        <v>44</v>
      </c>
      <c r="C141" s="143" t="s">
        <v>389</v>
      </c>
      <c r="D141" s="142" t="s">
        <v>390</v>
      </c>
      <c r="E141" s="143" t="s">
        <v>391</v>
      </c>
      <c r="F141" s="143" t="s">
        <v>392</v>
      </c>
      <c r="G141" s="142"/>
      <c r="H141" s="142" t="s">
        <v>124</v>
      </c>
      <c r="I141" s="64">
        <v>20</v>
      </c>
      <c r="J141" s="160">
        <v>2850</v>
      </c>
      <c r="K141" s="61"/>
      <c r="L141" s="103"/>
      <c r="M141" s="104"/>
      <c r="N141" s="99"/>
      <c r="O141" s="98"/>
      <c r="P141" s="98"/>
      <c r="Q141" s="99"/>
      <c r="R141" s="98"/>
      <c r="S141" s="98"/>
      <c r="T141" s="99"/>
      <c r="U141" s="41">
        <f t="shared" si="7"/>
        <v>57000</v>
      </c>
    </row>
    <row r="142" s="43" customFormat="1" ht="18" customHeight="1" spans="1:21">
      <c r="A142" s="138">
        <v>4</v>
      </c>
      <c r="B142" s="143" t="s">
        <v>44</v>
      </c>
      <c r="C142" s="143" t="s">
        <v>389</v>
      </c>
      <c r="D142" s="142" t="s">
        <v>393</v>
      </c>
      <c r="E142" s="143" t="s">
        <v>394</v>
      </c>
      <c r="F142" s="143" t="s">
        <v>392</v>
      </c>
      <c r="G142" s="142"/>
      <c r="H142" s="142" t="s">
        <v>124</v>
      </c>
      <c r="I142" s="64">
        <v>16</v>
      </c>
      <c r="J142" s="160">
        <v>1045</v>
      </c>
      <c r="K142" s="61"/>
      <c r="L142" s="103"/>
      <c r="M142" s="104"/>
      <c r="N142" s="99"/>
      <c r="O142" s="98"/>
      <c r="P142" s="98"/>
      <c r="Q142" s="99"/>
      <c r="R142" s="98"/>
      <c r="S142" s="98"/>
      <c r="T142" s="99"/>
      <c r="U142" s="41">
        <f t="shared" si="7"/>
        <v>16720</v>
      </c>
    </row>
    <row r="143" s="43" customFormat="1" ht="18" customHeight="1" spans="1:21">
      <c r="A143" s="138">
        <v>5</v>
      </c>
      <c r="B143" s="143" t="s">
        <v>44</v>
      </c>
      <c r="C143" s="143" t="s">
        <v>347</v>
      </c>
      <c r="D143" s="142" t="s">
        <v>395</v>
      </c>
      <c r="E143" s="143" t="s">
        <v>396</v>
      </c>
      <c r="F143" s="143" t="s">
        <v>397</v>
      </c>
      <c r="G143" s="142"/>
      <c r="H143" s="142" t="s">
        <v>124</v>
      </c>
      <c r="I143" s="64">
        <v>60</v>
      </c>
      <c r="J143" s="160">
        <v>535</v>
      </c>
      <c r="K143" s="61"/>
      <c r="L143" s="103"/>
      <c r="M143" s="104"/>
      <c r="N143" s="99"/>
      <c r="O143" s="98"/>
      <c r="P143" s="98"/>
      <c r="Q143" s="99"/>
      <c r="R143" s="98"/>
      <c r="S143" s="98"/>
      <c r="T143" s="99"/>
      <c r="U143" s="41">
        <f t="shared" si="7"/>
        <v>32100</v>
      </c>
    </row>
    <row r="144" s="43" customFormat="1" spans="1:20">
      <c r="A144" s="62"/>
      <c r="B144" s="61"/>
      <c r="C144" s="61"/>
      <c r="D144" s="62"/>
      <c r="E144" s="65" t="s">
        <v>202</v>
      </c>
      <c r="F144" s="61"/>
      <c r="G144" s="61"/>
      <c r="H144" s="62"/>
      <c r="I144" s="62"/>
      <c r="J144" s="103"/>
      <c r="K144" s="62"/>
      <c r="L144" s="104"/>
      <c r="M144" s="104"/>
      <c r="N144" s="62"/>
      <c r="O144" s="62"/>
      <c r="P144" s="62"/>
      <c r="Q144" s="62"/>
      <c r="R144" s="62"/>
      <c r="S144" s="62"/>
      <c r="T144" s="104"/>
    </row>
    <row r="145" s="43" customFormat="1" ht="31.5" spans="1:20">
      <c r="A145" s="66" t="s">
        <v>101</v>
      </c>
      <c r="B145" s="66"/>
      <c r="C145" s="66"/>
      <c r="D145" s="66"/>
      <c r="E145" s="66"/>
      <c r="F145" s="66"/>
      <c r="G145" s="66"/>
      <c r="H145" s="66"/>
      <c r="I145" s="66"/>
      <c r="J145" s="149"/>
      <c r="K145" s="66"/>
      <c r="L145" s="66"/>
      <c r="M145" s="66"/>
      <c r="N145" s="66"/>
      <c r="O145" s="66"/>
      <c r="P145" s="66"/>
      <c r="Q145" s="66"/>
      <c r="R145" s="66"/>
      <c r="S145" s="66"/>
      <c r="T145" s="66"/>
    </row>
    <row r="146" s="43" customFormat="1" spans="1:20">
      <c r="A146" s="51" t="s">
        <v>280</v>
      </c>
      <c r="B146" s="51"/>
      <c r="C146" s="51"/>
      <c r="D146" s="133" t="s">
        <v>103</v>
      </c>
      <c r="E146" s="133"/>
      <c r="F146" s="133"/>
      <c r="G146" s="134" t="s">
        <v>104</v>
      </c>
      <c r="H146" s="134"/>
      <c r="I146" s="134"/>
      <c r="J146" s="150"/>
      <c r="K146" s="151"/>
      <c r="L146" s="152" t="s">
        <v>398</v>
      </c>
      <c r="M146" s="152"/>
      <c r="N146" s="153"/>
      <c r="O146" s="152"/>
      <c r="P146" s="152"/>
      <c r="Q146" s="152"/>
      <c r="R146" s="152"/>
      <c r="S146" s="152"/>
      <c r="T146" s="161"/>
    </row>
    <row r="147" s="43" customFormat="1" spans="1:20">
      <c r="A147" s="135" t="s">
        <v>3</v>
      </c>
      <c r="B147" s="54" t="s">
        <v>106</v>
      </c>
      <c r="C147" s="53" t="s">
        <v>107</v>
      </c>
      <c r="D147" s="55" t="s">
        <v>108</v>
      </c>
      <c r="E147" s="53" t="s">
        <v>109</v>
      </c>
      <c r="F147" s="53" t="s">
        <v>110</v>
      </c>
      <c r="G147" s="53" t="s">
        <v>111</v>
      </c>
      <c r="H147" s="53" t="s">
        <v>7</v>
      </c>
      <c r="I147" s="53" t="s">
        <v>112</v>
      </c>
      <c r="J147" s="154" t="s">
        <v>113</v>
      </c>
      <c r="K147" s="96" t="s">
        <v>114</v>
      </c>
      <c r="L147" s="54" t="s">
        <v>115</v>
      </c>
      <c r="M147" s="54"/>
      <c r="N147" s="54"/>
      <c r="O147" s="54"/>
      <c r="P147" s="54"/>
      <c r="Q147" s="54"/>
      <c r="R147" s="54"/>
      <c r="S147" s="54"/>
      <c r="T147" s="54"/>
    </row>
    <row r="148" s="43" customFormat="1" spans="1:20">
      <c r="A148" s="136"/>
      <c r="B148" s="54"/>
      <c r="C148" s="53"/>
      <c r="D148" s="55"/>
      <c r="E148" s="53"/>
      <c r="F148" s="53"/>
      <c r="G148" s="53"/>
      <c r="H148" s="53"/>
      <c r="I148" s="53"/>
      <c r="J148" s="155"/>
      <c r="K148" s="96"/>
      <c r="L148" s="156"/>
      <c r="M148" s="156"/>
      <c r="N148" s="156"/>
      <c r="O148" s="157"/>
      <c r="P148" s="158"/>
      <c r="Q148" s="162"/>
      <c r="R148" s="157"/>
      <c r="S148" s="158"/>
      <c r="T148" s="162"/>
    </row>
    <row r="149" s="43" customFormat="1" spans="1:20">
      <c r="A149" s="137"/>
      <c r="B149" s="54"/>
      <c r="C149" s="53"/>
      <c r="D149" s="55"/>
      <c r="E149" s="53"/>
      <c r="F149" s="53"/>
      <c r="G149" s="53"/>
      <c r="H149" s="53"/>
      <c r="I149" s="53"/>
      <c r="J149" s="159"/>
      <c r="K149" s="96"/>
      <c r="L149" s="98" t="s">
        <v>116</v>
      </c>
      <c r="M149" s="98" t="s">
        <v>117</v>
      </c>
      <c r="N149" s="99" t="s">
        <v>118</v>
      </c>
      <c r="O149" s="98" t="s">
        <v>116</v>
      </c>
      <c r="P149" s="98" t="s">
        <v>117</v>
      </c>
      <c r="Q149" s="99" t="s">
        <v>118</v>
      </c>
      <c r="R149" s="98" t="s">
        <v>116</v>
      </c>
      <c r="S149" s="98" t="s">
        <v>117</v>
      </c>
      <c r="T149" s="99" t="s">
        <v>118</v>
      </c>
    </row>
    <row r="150" s="43" customFormat="1" ht="19" customHeight="1" spans="1:21">
      <c r="A150" s="138">
        <v>1</v>
      </c>
      <c r="B150" s="141" t="s">
        <v>44</v>
      </c>
      <c r="C150" s="143" t="s">
        <v>399</v>
      </c>
      <c r="D150" s="142" t="s">
        <v>400</v>
      </c>
      <c r="E150" s="143" t="s">
        <v>401</v>
      </c>
      <c r="F150" s="143" t="s">
        <v>402</v>
      </c>
      <c r="G150" s="64"/>
      <c r="H150" s="142" t="s">
        <v>124</v>
      </c>
      <c r="I150" s="64">
        <v>6</v>
      </c>
      <c r="J150" s="426">
        <v>2835</v>
      </c>
      <c r="K150" s="61"/>
      <c r="L150" s="146"/>
      <c r="M150" s="104"/>
      <c r="N150" s="99"/>
      <c r="O150" s="98"/>
      <c r="P150" s="98"/>
      <c r="Q150" s="99"/>
      <c r="R150" s="98"/>
      <c r="S150" s="98"/>
      <c r="T150" s="99"/>
      <c r="U150" s="41">
        <f>J150*I150</f>
        <v>17010</v>
      </c>
    </row>
    <row r="151" s="43" customFormat="1" ht="18" customHeight="1" spans="1:21">
      <c r="A151" s="64">
        <v>2</v>
      </c>
      <c r="B151" s="141" t="s">
        <v>44</v>
      </c>
      <c r="C151" s="143" t="s">
        <v>399</v>
      </c>
      <c r="D151" s="142" t="s">
        <v>403</v>
      </c>
      <c r="E151" s="143" t="s">
        <v>404</v>
      </c>
      <c r="F151" s="143" t="s">
        <v>402</v>
      </c>
      <c r="G151" s="64"/>
      <c r="H151" s="142" t="s">
        <v>124</v>
      </c>
      <c r="I151" s="64">
        <v>6</v>
      </c>
      <c r="J151" s="426">
        <v>3300</v>
      </c>
      <c r="K151" s="61"/>
      <c r="L151" s="146"/>
      <c r="M151" s="104"/>
      <c r="N151" s="99"/>
      <c r="O151" s="98"/>
      <c r="P151" s="98"/>
      <c r="Q151" s="99"/>
      <c r="R151" s="98"/>
      <c r="S151" s="98"/>
      <c r="T151" s="99"/>
      <c r="U151" s="41">
        <f>J151*I151</f>
        <v>19800</v>
      </c>
    </row>
    <row r="152" s="43" customFormat="1" spans="1:20">
      <c r="A152" s="62"/>
      <c r="B152" s="61"/>
      <c r="C152" s="61"/>
      <c r="D152" s="62"/>
      <c r="E152" s="65" t="s">
        <v>202</v>
      </c>
      <c r="F152" s="61"/>
      <c r="G152" s="61"/>
      <c r="H152" s="62"/>
      <c r="I152" s="62"/>
      <c r="J152" s="103"/>
      <c r="K152" s="62"/>
      <c r="L152" s="104"/>
      <c r="M152" s="104"/>
      <c r="N152" s="62"/>
      <c r="O152" s="62"/>
      <c r="P152" s="62"/>
      <c r="Q152" s="62"/>
      <c r="R152" s="62"/>
      <c r="S152" s="62"/>
      <c r="T152" s="104"/>
    </row>
  </sheetData>
  <mergeCells count="220">
    <mergeCell ref="A1:T1"/>
    <mergeCell ref="A2:C2"/>
    <mergeCell ref="D2:F2"/>
    <mergeCell ref="G2:I2"/>
    <mergeCell ref="L2:S2"/>
    <mergeCell ref="L3:T3"/>
    <mergeCell ref="L4:N4"/>
    <mergeCell ref="O4:Q4"/>
    <mergeCell ref="R4:T4"/>
    <mergeCell ref="A17:T17"/>
    <mergeCell ref="A18:C18"/>
    <mergeCell ref="D18:F18"/>
    <mergeCell ref="G18:I18"/>
    <mergeCell ref="L18:S18"/>
    <mergeCell ref="L19:T19"/>
    <mergeCell ref="L20:N20"/>
    <mergeCell ref="O20:Q20"/>
    <mergeCell ref="R20:T20"/>
    <mergeCell ref="A34:T34"/>
    <mergeCell ref="A35:C35"/>
    <mergeCell ref="D35:F35"/>
    <mergeCell ref="G35:I35"/>
    <mergeCell ref="L35:S35"/>
    <mergeCell ref="L36:T36"/>
    <mergeCell ref="L37:N37"/>
    <mergeCell ref="O37:Q37"/>
    <mergeCell ref="R37:T37"/>
    <mergeCell ref="A42:T42"/>
    <mergeCell ref="A43:C43"/>
    <mergeCell ref="D43:F43"/>
    <mergeCell ref="G43:I43"/>
    <mergeCell ref="L43:S43"/>
    <mergeCell ref="L44:T44"/>
    <mergeCell ref="L45:N45"/>
    <mergeCell ref="O45:Q45"/>
    <mergeCell ref="R45:T45"/>
    <mergeCell ref="A49:T49"/>
    <mergeCell ref="A50:C50"/>
    <mergeCell ref="D50:F50"/>
    <mergeCell ref="G50:I50"/>
    <mergeCell ref="L50:S50"/>
    <mergeCell ref="L51:T51"/>
    <mergeCell ref="L52:N52"/>
    <mergeCell ref="O52:Q52"/>
    <mergeCell ref="R52:T52"/>
    <mergeCell ref="A73:T73"/>
    <mergeCell ref="A74:C74"/>
    <mergeCell ref="D74:F74"/>
    <mergeCell ref="G74:I74"/>
    <mergeCell ref="L74:S74"/>
    <mergeCell ref="L75:T75"/>
    <mergeCell ref="L76:N76"/>
    <mergeCell ref="O76:Q76"/>
    <mergeCell ref="R76:T76"/>
    <mergeCell ref="A105:T105"/>
    <mergeCell ref="A106:C106"/>
    <mergeCell ref="D106:F106"/>
    <mergeCell ref="G106:I106"/>
    <mergeCell ref="L106:S106"/>
    <mergeCell ref="L107:T107"/>
    <mergeCell ref="L108:N108"/>
    <mergeCell ref="O108:Q108"/>
    <mergeCell ref="R108:T108"/>
    <mergeCell ref="A113:T113"/>
    <mergeCell ref="A114:C114"/>
    <mergeCell ref="D114:F114"/>
    <mergeCell ref="G114:I114"/>
    <mergeCell ref="L114:S114"/>
    <mergeCell ref="L115:T115"/>
    <mergeCell ref="L116:N116"/>
    <mergeCell ref="O116:Q116"/>
    <mergeCell ref="R116:T116"/>
    <mergeCell ref="A122:T122"/>
    <mergeCell ref="A123:C123"/>
    <mergeCell ref="D123:F123"/>
    <mergeCell ref="G123:I123"/>
    <mergeCell ref="L123:S123"/>
    <mergeCell ref="L124:T124"/>
    <mergeCell ref="L125:N125"/>
    <mergeCell ref="O125:Q125"/>
    <mergeCell ref="R125:T125"/>
    <mergeCell ref="A134:T134"/>
    <mergeCell ref="A135:C135"/>
    <mergeCell ref="D135:F135"/>
    <mergeCell ref="G135:I135"/>
    <mergeCell ref="L135:S135"/>
    <mergeCell ref="L136:T136"/>
    <mergeCell ref="L137:N137"/>
    <mergeCell ref="O137:Q137"/>
    <mergeCell ref="R137:T137"/>
    <mergeCell ref="A145:T145"/>
    <mergeCell ref="A146:C146"/>
    <mergeCell ref="D146:F146"/>
    <mergeCell ref="G146:I146"/>
    <mergeCell ref="L146:S146"/>
    <mergeCell ref="L147:T147"/>
    <mergeCell ref="L148:N148"/>
    <mergeCell ref="O148:Q148"/>
    <mergeCell ref="R148:T148"/>
    <mergeCell ref="A3:A5"/>
    <mergeCell ref="A19:A21"/>
    <mergeCell ref="A36:A38"/>
    <mergeCell ref="A44:A46"/>
    <mergeCell ref="A51:A53"/>
    <mergeCell ref="A75:A77"/>
    <mergeCell ref="A107:A109"/>
    <mergeCell ref="A115:A117"/>
    <mergeCell ref="A124:A126"/>
    <mergeCell ref="A136:A138"/>
    <mergeCell ref="A147:A149"/>
    <mergeCell ref="B3:B5"/>
    <mergeCell ref="B19:B21"/>
    <mergeCell ref="B36:B38"/>
    <mergeCell ref="B44:B46"/>
    <mergeCell ref="B51:B53"/>
    <mergeCell ref="B75:B77"/>
    <mergeCell ref="B107:B109"/>
    <mergeCell ref="B115:B117"/>
    <mergeCell ref="B124:B126"/>
    <mergeCell ref="B136:B138"/>
    <mergeCell ref="B147:B149"/>
    <mergeCell ref="C3:C5"/>
    <mergeCell ref="C19:C21"/>
    <mergeCell ref="C36:C38"/>
    <mergeCell ref="C44:C46"/>
    <mergeCell ref="C51:C53"/>
    <mergeCell ref="C75:C77"/>
    <mergeCell ref="C107:C109"/>
    <mergeCell ref="C115:C117"/>
    <mergeCell ref="C124:C126"/>
    <mergeCell ref="C136:C138"/>
    <mergeCell ref="C147:C149"/>
    <mergeCell ref="D3:D5"/>
    <mergeCell ref="D19:D21"/>
    <mergeCell ref="D36:D38"/>
    <mergeCell ref="D44:D46"/>
    <mergeCell ref="D51:D53"/>
    <mergeCell ref="D75:D77"/>
    <mergeCell ref="D107:D109"/>
    <mergeCell ref="D115:D117"/>
    <mergeCell ref="D124:D126"/>
    <mergeCell ref="D136:D138"/>
    <mergeCell ref="D147:D149"/>
    <mergeCell ref="E3:E5"/>
    <mergeCell ref="E19:E21"/>
    <mergeCell ref="E36:E38"/>
    <mergeCell ref="E44:E46"/>
    <mergeCell ref="E51:E53"/>
    <mergeCell ref="E75:E77"/>
    <mergeCell ref="E107:E109"/>
    <mergeCell ref="E115:E117"/>
    <mergeCell ref="E124:E126"/>
    <mergeCell ref="E136:E138"/>
    <mergeCell ref="E147:E149"/>
    <mergeCell ref="F3:F5"/>
    <mergeCell ref="F19:F21"/>
    <mergeCell ref="F36:F38"/>
    <mergeCell ref="F44:F46"/>
    <mergeCell ref="F51:F53"/>
    <mergeCell ref="F75:F77"/>
    <mergeCell ref="F107:F109"/>
    <mergeCell ref="F115:F117"/>
    <mergeCell ref="F124:F126"/>
    <mergeCell ref="F136:F138"/>
    <mergeCell ref="F147:F149"/>
    <mergeCell ref="G3:G5"/>
    <mergeCell ref="G19:G21"/>
    <mergeCell ref="G36:G38"/>
    <mergeCell ref="G44:G46"/>
    <mergeCell ref="G51:G53"/>
    <mergeCell ref="G75:G77"/>
    <mergeCell ref="G107:G109"/>
    <mergeCell ref="G115:G117"/>
    <mergeCell ref="G124:G126"/>
    <mergeCell ref="G136:G138"/>
    <mergeCell ref="G147:G149"/>
    <mergeCell ref="H3:H5"/>
    <mergeCell ref="H19:H21"/>
    <mergeCell ref="H36:H38"/>
    <mergeCell ref="H44:H46"/>
    <mergeCell ref="H51:H53"/>
    <mergeCell ref="H75:H77"/>
    <mergeCell ref="H107:H109"/>
    <mergeCell ref="H115:H117"/>
    <mergeCell ref="H124:H126"/>
    <mergeCell ref="H136:H138"/>
    <mergeCell ref="H147:H149"/>
    <mergeCell ref="I3:I5"/>
    <mergeCell ref="I19:I21"/>
    <mergeCell ref="I36:I38"/>
    <mergeCell ref="I44:I46"/>
    <mergeCell ref="I51:I53"/>
    <mergeCell ref="I75:I77"/>
    <mergeCell ref="I107:I109"/>
    <mergeCell ref="I115:I117"/>
    <mergeCell ref="I124:I126"/>
    <mergeCell ref="I136:I138"/>
    <mergeCell ref="I147:I149"/>
    <mergeCell ref="J3:J5"/>
    <mergeCell ref="J19:J21"/>
    <mergeCell ref="J36:J38"/>
    <mergeCell ref="J44:J46"/>
    <mergeCell ref="J51:J53"/>
    <mergeCell ref="J75:J77"/>
    <mergeCell ref="J107:J109"/>
    <mergeCell ref="J115:J117"/>
    <mergeCell ref="J124:J126"/>
    <mergeCell ref="J136:J138"/>
    <mergeCell ref="J147:J149"/>
    <mergeCell ref="K3:K5"/>
    <mergeCell ref="K19:K21"/>
    <mergeCell ref="K36:K38"/>
    <mergeCell ref="K44:K46"/>
    <mergeCell ref="K51:K53"/>
    <mergeCell ref="K75:K77"/>
    <mergeCell ref="K107:K109"/>
    <mergeCell ref="K115:K117"/>
    <mergeCell ref="K124:K126"/>
    <mergeCell ref="K136:K138"/>
    <mergeCell ref="K147:K149"/>
  </mergeCells>
  <conditionalFormatting sqref="D6:D8">
    <cfRule type="duplicateValues" dxfId="0" priority="4"/>
  </conditionalFormatting>
  <conditionalFormatting sqref="D17:D18">
    <cfRule type="duplicateValues" dxfId="0" priority="2"/>
  </conditionalFormatting>
  <conditionalFormatting sqref="D21:D22">
    <cfRule type="duplicateValues" dxfId="0" priority="3"/>
  </conditionalFormatting>
  <printOptions horizontalCentered="1"/>
  <pageMargins left="0.31496062992126" right="0.15748031496063" top="0.393700787401575" bottom="0.393700787401575" header="0.31496062992126" footer="0.196850393700787"/>
  <pageSetup paperSize="9" scale="80" orientation="landscape" blackAndWhite="1"/>
  <headerFooter alignWithMargins="0"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58"/>
  <sheetViews>
    <sheetView topLeftCell="A136" workbookViewId="0">
      <selection activeCell="U136" sqref="U$1:U$1048576"/>
    </sheetView>
  </sheetViews>
  <sheetFormatPr defaultColWidth="9" defaultRowHeight="13.5"/>
  <cols>
    <col min="1" max="1" width="6.10833333333333" style="5" customWidth="1"/>
    <col min="2" max="2" width="14.1083333333333" style="5" customWidth="1"/>
    <col min="3" max="3" width="10.6666666666667" style="5" customWidth="1"/>
    <col min="4" max="4" width="20.775" style="5" customWidth="1"/>
    <col min="5" max="5" width="25.4416666666667" style="5" customWidth="1"/>
    <col min="6" max="6" width="20.8916666666667" style="5" customWidth="1"/>
    <col min="7" max="7" width="7.225" style="5" customWidth="1"/>
    <col min="8" max="8" width="6" style="5" customWidth="1"/>
    <col min="9" max="9" width="7" style="6" customWidth="1"/>
    <col min="10" max="10" width="9.10833333333333" style="5" customWidth="1"/>
    <col min="11" max="11" width="15.225" style="5" customWidth="1"/>
    <col min="12" max="12" width="9" style="5"/>
    <col min="13" max="13" width="7.55833333333333" style="5" customWidth="1"/>
    <col min="14" max="14" width="6.775" style="5" customWidth="1"/>
    <col min="15" max="15" width="7.55833333333333" style="5" customWidth="1"/>
    <col min="16" max="16" width="7.89166666666667" style="5" customWidth="1"/>
    <col min="17" max="17" width="7.225" style="5" customWidth="1"/>
    <col min="18" max="18" width="7.10833333333333" style="5" customWidth="1"/>
    <col min="19" max="19" width="8" style="5" customWidth="1"/>
    <col min="20" max="20" width="7.225" style="5" customWidth="1"/>
    <col min="21" max="22" width="9" style="5"/>
    <col min="23" max="23" width="14" style="5" customWidth="1"/>
    <col min="24" max="24" width="25.625" style="5" customWidth="1"/>
    <col min="25" max="16384" width="9" style="5"/>
  </cols>
  <sheetData>
    <row r="1" s="1" customFormat="1" ht="22.8" customHeight="1" spans="1:20">
      <c r="A1" s="7" t="s">
        <v>405</v>
      </c>
      <c r="B1" s="8"/>
      <c r="C1" s="7"/>
      <c r="D1" s="7"/>
      <c r="E1" s="7"/>
      <c r="F1" s="7"/>
      <c r="G1" s="7"/>
      <c r="H1" s="7"/>
      <c r="I1" s="24"/>
      <c r="J1" s="25"/>
      <c r="K1" s="7"/>
      <c r="L1" s="7"/>
      <c r="M1" s="7"/>
      <c r="N1" s="7"/>
      <c r="O1" s="7"/>
      <c r="P1" s="7"/>
      <c r="Q1" s="7"/>
      <c r="R1" s="7"/>
      <c r="S1" s="7"/>
      <c r="T1" s="7"/>
    </row>
    <row r="2" s="2" customFormat="1" ht="22" customHeight="1" spans="1:20">
      <c r="A2" s="358" t="s">
        <v>406</v>
      </c>
      <c r="B2" s="359"/>
      <c r="C2" s="358"/>
      <c r="D2" s="358"/>
      <c r="E2" s="358"/>
      <c r="F2" s="358"/>
      <c r="G2" s="358"/>
      <c r="H2" s="358"/>
      <c r="I2" s="365"/>
      <c r="J2" s="31"/>
      <c r="K2" s="28"/>
      <c r="L2" s="29" t="s">
        <v>407</v>
      </c>
      <c r="M2" s="29"/>
      <c r="N2" s="29"/>
      <c r="O2" s="29"/>
      <c r="P2" s="29"/>
      <c r="Q2" s="29"/>
      <c r="R2" s="29"/>
      <c r="S2" s="29"/>
      <c r="T2" s="29"/>
    </row>
    <row r="3" s="1" customFormat="1" ht="16.05" customHeight="1" spans="1:20">
      <c r="A3" s="11" t="s">
        <v>3</v>
      </c>
      <c r="B3" s="12" t="s">
        <v>408</v>
      </c>
      <c r="C3" s="11" t="s">
        <v>106</v>
      </c>
      <c r="D3" s="11" t="s">
        <v>107</v>
      </c>
      <c r="E3" s="11" t="s">
        <v>109</v>
      </c>
      <c r="F3" s="11" t="s">
        <v>111</v>
      </c>
      <c r="G3" s="11" t="s">
        <v>110</v>
      </c>
      <c r="H3" s="11" t="s">
        <v>7</v>
      </c>
      <c r="I3" s="30" t="s">
        <v>112</v>
      </c>
      <c r="J3" s="31" t="s">
        <v>113</v>
      </c>
      <c r="K3" s="11" t="s">
        <v>114</v>
      </c>
      <c r="L3" s="30" t="s">
        <v>115</v>
      </c>
      <c r="M3" s="30"/>
      <c r="N3" s="30"/>
      <c r="O3" s="30"/>
      <c r="P3" s="30"/>
      <c r="Q3" s="30"/>
      <c r="R3" s="30"/>
      <c r="S3" s="30"/>
      <c r="T3" s="30"/>
    </row>
    <row r="4" s="1" customFormat="1" ht="16.05" customHeight="1" spans="1:20">
      <c r="A4" s="11"/>
      <c r="B4" s="12"/>
      <c r="C4" s="11"/>
      <c r="D4" s="11"/>
      <c r="E4" s="11"/>
      <c r="F4" s="11"/>
      <c r="G4" s="11"/>
      <c r="H4" s="11"/>
      <c r="I4" s="30"/>
      <c r="J4" s="31"/>
      <c r="K4" s="11"/>
      <c r="L4" s="16"/>
      <c r="M4" s="16"/>
      <c r="N4" s="16"/>
      <c r="O4" s="30"/>
      <c r="P4" s="30"/>
      <c r="Q4" s="30"/>
      <c r="R4" s="30"/>
      <c r="S4" s="30"/>
      <c r="T4" s="30"/>
    </row>
    <row r="5" s="1" customFormat="1" ht="16.05" customHeight="1" spans="1:20">
      <c r="A5" s="11"/>
      <c r="B5" s="12"/>
      <c r="C5" s="11"/>
      <c r="D5" s="11"/>
      <c r="E5" s="11"/>
      <c r="F5" s="11"/>
      <c r="G5" s="11"/>
      <c r="H5" s="11"/>
      <c r="I5" s="30"/>
      <c r="J5" s="31"/>
      <c r="K5" s="11"/>
      <c r="L5" s="30" t="s">
        <v>116</v>
      </c>
      <c r="M5" s="30" t="s">
        <v>117</v>
      </c>
      <c r="N5" s="30" t="s">
        <v>118</v>
      </c>
      <c r="O5" s="30" t="s">
        <v>116</v>
      </c>
      <c r="P5" s="30" t="s">
        <v>117</v>
      </c>
      <c r="Q5" s="30" t="s">
        <v>118</v>
      </c>
      <c r="R5" s="30" t="s">
        <v>116</v>
      </c>
      <c r="S5" s="30" t="s">
        <v>117</v>
      </c>
      <c r="T5" s="30" t="s">
        <v>118</v>
      </c>
    </row>
    <row r="6" s="1" customFormat="1" ht="16.05" customHeight="1" spans="1:21">
      <c r="A6" s="18">
        <v>1</v>
      </c>
      <c r="B6" s="360">
        <v>752301001010</v>
      </c>
      <c r="C6" s="15" t="s">
        <v>409</v>
      </c>
      <c r="D6" s="15" t="s">
        <v>409</v>
      </c>
      <c r="E6" s="15" t="s">
        <v>410</v>
      </c>
      <c r="F6" s="15" t="s">
        <v>411</v>
      </c>
      <c r="G6" s="15" t="s">
        <v>412</v>
      </c>
      <c r="H6" s="20" t="s">
        <v>124</v>
      </c>
      <c r="I6" s="366">
        <v>150</v>
      </c>
      <c r="J6" s="36">
        <v>1</v>
      </c>
      <c r="K6" s="367">
        <v>46150.4279976852</v>
      </c>
      <c r="L6" s="35"/>
      <c r="M6" s="368"/>
      <c r="N6" s="369"/>
      <c r="O6" s="369"/>
      <c r="P6" s="369"/>
      <c r="Q6" s="369"/>
      <c r="R6" s="369"/>
      <c r="S6" s="369"/>
      <c r="T6" s="369"/>
      <c r="U6" s="41">
        <f t="shared" ref="U6:U38" si="0">J6*I6</f>
        <v>150</v>
      </c>
    </row>
    <row r="7" s="1" customFormat="1" ht="16.05" customHeight="1" spans="1:21">
      <c r="A7" s="18">
        <v>2</v>
      </c>
      <c r="B7" s="360">
        <v>752301001190</v>
      </c>
      <c r="C7" s="15" t="s">
        <v>409</v>
      </c>
      <c r="D7" s="15" t="s">
        <v>409</v>
      </c>
      <c r="E7" s="15" t="s">
        <v>410</v>
      </c>
      <c r="F7" s="15" t="s">
        <v>413</v>
      </c>
      <c r="G7" s="15" t="s">
        <v>414</v>
      </c>
      <c r="H7" s="20" t="s">
        <v>124</v>
      </c>
      <c r="I7" s="366">
        <v>30</v>
      </c>
      <c r="J7" s="370">
        <v>3</v>
      </c>
      <c r="K7" s="367"/>
      <c r="L7" s="35"/>
      <c r="M7" s="368"/>
      <c r="N7" s="369"/>
      <c r="O7" s="369"/>
      <c r="P7" s="369"/>
      <c r="Q7" s="369"/>
      <c r="R7" s="369"/>
      <c r="S7" s="369"/>
      <c r="T7" s="369"/>
      <c r="U7" s="41">
        <f t="shared" si="0"/>
        <v>90</v>
      </c>
    </row>
    <row r="8" s="1" customFormat="1" ht="16.05" customHeight="1" spans="1:21">
      <c r="A8" s="18">
        <v>3</v>
      </c>
      <c r="B8" s="360">
        <v>752301001191</v>
      </c>
      <c r="C8" s="15" t="s">
        <v>409</v>
      </c>
      <c r="D8" s="15" t="s">
        <v>409</v>
      </c>
      <c r="E8" s="15" t="s">
        <v>410</v>
      </c>
      <c r="F8" s="15" t="s">
        <v>415</v>
      </c>
      <c r="G8" s="15" t="s">
        <v>412</v>
      </c>
      <c r="H8" s="20" t="s">
        <v>124</v>
      </c>
      <c r="I8" s="366">
        <v>150</v>
      </c>
      <c r="J8" s="370">
        <v>6</v>
      </c>
      <c r="K8" s="367"/>
      <c r="L8" s="35"/>
      <c r="M8" s="368"/>
      <c r="N8" s="369"/>
      <c r="O8" s="369"/>
      <c r="P8" s="369"/>
      <c r="Q8" s="369"/>
      <c r="R8" s="369"/>
      <c r="S8" s="369"/>
      <c r="T8" s="369"/>
      <c r="U8" s="41">
        <f t="shared" si="0"/>
        <v>900</v>
      </c>
    </row>
    <row r="9" s="357" customFormat="1" ht="16.5" customHeight="1" spans="1:21">
      <c r="A9" s="18">
        <v>4</v>
      </c>
      <c r="B9" s="360">
        <v>752301001192</v>
      </c>
      <c r="C9" s="15" t="s">
        <v>409</v>
      </c>
      <c r="D9" s="15" t="s">
        <v>409</v>
      </c>
      <c r="E9" s="15" t="s">
        <v>416</v>
      </c>
      <c r="F9" s="15" t="s">
        <v>417</v>
      </c>
      <c r="G9" s="15" t="s">
        <v>414</v>
      </c>
      <c r="H9" s="20" t="s">
        <v>124</v>
      </c>
      <c r="I9" s="366">
        <v>60</v>
      </c>
      <c r="J9" s="370">
        <v>5</v>
      </c>
      <c r="K9" s="367"/>
      <c r="L9" s="35"/>
      <c r="M9" s="368"/>
      <c r="N9" s="369"/>
      <c r="O9" s="369"/>
      <c r="P9" s="369"/>
      <c r="Q9" s="369"/>
      <c r="R9" s="369"/>
      <c r="S9" s="369"/>
      <c r="T9" s="369"/>
      <c r="U9" s="41">
        <f t="shared" si="0"/>
        <v>300</v>
      </c>
    </row>
    <row r="10" s="357" customFormat="1" ht="16.5" customHeight="1" spans="1:21">
      <c r="A10" s="18">
        <v>5</v>
      </c>
      <c r="B10" s="360">
        <v>752301001193</v>
      </c>
      <c r="C10" s="15" t="s">
        <v>409</v>
      </c>
      <c r="D10" s="15" t="s">
        <v>409</v>
      </c>
      <c r="E10" s="15" t="s">
        <v>410</v>
      </c>
      <c r="F10" s="15" t="s">
        <v>418</v>
      </c>
      <c r="G10" s="15" t="s">
        <v>414</v>
      </c>
      <c r="H10" s="20" t="s">
        <v>124</v>
      </c>
      <c r="I10" s="366">
        <v>30</v>
      </c>
      <c r="J10" s="370">
        <v>7</v>
      </c>
      <c r="K10" s="367"/>
      <c r="L10" s="35"/>
      <c r="M10" s="368"/>
      <c r="N10" s="369"/>
      <c r="O10" s="369"/>
      <c r="P10" s="369"/>
      <c r="Q10" s="369"/>
      <c r="R10" s="369"/>
      <c r="S10" s="369"/>
      <c r="T10" s="369"/>
      <c r="U10" s="41">
        <f t="shared" si="0"/>
        <v>210</v>
      </c>
    </row>
    <row r="11" s="357" customFormat="1" ht="16.5" customHeight="1" spans="1:21">
      <c r="A11" s="18">
        <v>6</v>
      </c>
      <c r="B11" s="360">
        <v>752301001194</v>
      </c>
      <c r="C11" s="15" t="s">
        <v>409</v>
      </c>
      <c r="D11" s="15" t="s">
        <v>409</v>
      </c>
      <c r="E11" s="15" t="s">
        <v>419</v>
      </c>
      <c r="F11" s="15" t="s">
        <v>420</v>
      </c>
      <c r="G11" s="15" t="s">
        <v>414</v>
      </c>
      <c r="H11" s="20" t="s">
        <v>124</v>
      </c>
      <c r="I11" s="366">
        <v>30</v>
      </c>
      <c r="J11" s="370">
        <v>52</v>
      </c>
      <c r="K11" s="367"/>
      <c r="L11" s="35"/>
      <c r="M11" s="368"/>
      <c r="N11" s="369"/>
      <c r="O11" s="369"/>
      <c r="P11" s="369"/>
      <c r="Q11" s="369"/>
      <c r="R11" s="369"/>
      <c r="S11" s="369"/>
      <c r="T11" s="369"/>
      <c r="U11" s="41">
        <f t="shared" si="0"/>
        <v>1560</v>
      </c>
    </row>
    <row r="12" s="357" customFormat="1" ht="16.5" customHeight="1" spans="1:24">
      <c r="A12" s="18">
        <v>7</v>
      </c>
      <c r="B12" s="360">
        <v>752301001771</v>
      </c>
      <c r="C12" s="15" t="s">
        <v>409</v>
      </c>
      <c r="D12" s="15" t="s">
        <v>409</v>
      </c>
      <c r="E12" s="15" t="s">
        <v>421</v>
      </c>
      <c r="F12" s="15" t="s">
        <v>422</v>
      </c>
      <c r="G12" s="15" t="s">
        <v>412</v>
      </c>
      <c r="H12" s="20" t="s">
        <v>124</v>
      </c>
      <c r="I12" s="366">
        <v>300</v>
      </c>
      <c r="J12" s="36">
        <v>11</v>
      </c>
      <c r="K12" s="367">
        <v>46261.6987152778</v>
      </c>
      <c r="L12" s="35"/>
      <c r="M12" s="368"/>
      <c r="N12" s="369"/>
      <c r="O12" s="369"/>
      <c r="P12" s="369"/>
      <c r="Q12" s="369"/>
      <c r="R12" s="369"/>
      <c r="S12" s="369"/>
      <c r="T12" s="369"/>
      <c r="U12" s="41">
        <f t="shared" si="0"/>
        <v>3300</v>
      </c>
      <c r="W12" s="372" t="s">
        <v>423</v>
      </c>
      <c r="X12" s="372" t="s">
        <v>424</v>
      </c>
    </row>
    <row r="13" s="357" customFormat="1" ht="16.5" customHeight="1" spans="1:24">
      <c r="A13" s="18">
        <v>8</v>
      </c>
      <c r="B13" s="360">
        <v>752303004260</v>
      </c>
      <c r="C13" s="15" t="s">
        <v>409</v>
      </c>
      <c r="D13" s="15" t="s">
        <v>409</v>
      </c>
      <c r="E13" s="15" t="s">
        <v>425</v>
      </c>
      <c r="F13" s="15" t="s">
        <v>426</v>
      </c>
      <c r="G13" s="15" t="s">
        <v>427</v>
      </c>
      <c r="H13" s="20" t="s">
        <v>124</v>
      </c>
      <c r="I13" s="366">
        <v>100</v>
      </c>
      <c r="J13" s="370">
        <v>38</v>
      </c>
      <c r="K13" s="367"/>
      <c r="L13" s="35"/>
      <c r="M13" s="368"/>
      <c r="N13" s="369"/>
      <c r="O13" s="369"/>
      <c r="P13" s="369"/>
      <c r="Q13" s="369"/>
      <c r="R13" s="369"/>
      <c r="S13" s="369"/>
      <c r="T13" s="369"/>
      <c r="U13" s="41">
        <f t="shared" si="0"/>
        <v>3800</v>
      </c>
      <c r="W13" s="372" t="s">
        <v>428</v>
      </c>
      <c r="X13" s="372" t="s">
        <v>407</v>
      </c>
    </row>
    <row r="14" s="357" customFormat="1" ht="16.5" customHeight="1" spans="1:24">
      <c r="A14" s="18">
        <v>9</v>
      </c>
      <c r="B14" s="360">
        <v>752303004290</v>
      </c>
      <c r="C14" s="15" t="s">
        <v>409</v>
      </c>
      <c r="D14" s="15" t="s">
        <v>409</v>
      </c>
      <c r="E14" s="15" t="s">
        <v>429</v>
      </c>
      <c r="F14" s="15" t="s">
        <v>430</v>
      </c>
      <c r="G14" s="15" t="s">
        <v>427</v>
      </c>
      <c r="H14" s="20" t="s">
        <v>124</v>
      </c>
      <c r="I14" s="366">
        <v>100</v>
      </c>
      <c r="J14" s="370">
        <v>14</v>
      </c>
      <c r="K14" s="367"/>
      <c r="L14" s="35"/>
      <c r="M14" s="368"/>
      <c r="N14" s="369"/>
      <c r="O14" s="369"/>
      <c r="P14" s="369"/>
      <c r="Q14" s="369"/>
      <c r="R14" s="369"/>
      <c r="S14" s="369"/>
      <c r="T14" s="369"/>
      <c r="U14" s="41">
        <f t="shared" si="0"/>
        <v>1400</v>
      </c>
      <c r="W14" s="372" t="s">
        <v>431</v>
      </c>
      <c r="X14" s="373" t="s">
        <v>432</v>
      </c>
    </row>
    <row r="15" s="357" customFormat="1" ht="16.5" customHeight="1" spans="1:21">
      <c r="A15" s="18">
        <v>10</v>
      </c>
      <c r="B15" s="360">
        <v>752304001880</v>
      </c>
      <c r="C15" s="15" t="s">
        <v>409</v>
      </c>
      <c r="D15" s="15" t="s">
        <v>409</v>
      </c>
      <c r="E15" s="15" t="s">
        <v>416</v>
      </c>
      <c r="F15" s="15" t="s">
        <v>433</v>
      </c>
      <c r="G15" s="15" t="s">
        <v>412</v>
      </c>
      <c r="H15" s="20" t="s">
        <v>124</v>
      </c>
      <c r="I15" s="366">
        <v>300</v>
      </c>
      <c r="J15" s="370">
        <v>7</v>
      </c>
      <c r="K15" s="367"/>
      <c r="L15" s="35"/>
      <c r="M15" s="368"/>
      <c r="N15" s="369"/>
      <c r="O15" s="369"/>
      <c r="P15" s="369"/>
      <c r="Q15" s="369"/>
      <c r="R15" s="369"/>
      <c r="S15" s="369"/>
      <c r="T15" s="369"/>
      <c r="U15" s="41">
        <f t="shared" si="0"/>
        <v>2100</v>
      </c>
    </row>
    <row r="16" s="357" customFormat="1" ht="16.5" customHeight="1" spans="1:21">
      <c r="A16" s="18">
        <v>11</v>
      </c>
      <c r="B16" s="360">
        <v>752304002830</v>
      </c>
      <c r="C16" s="15" t="s">
        <v>409</v>
      </c>
      <c r="D16" s="15" t="s">
        <v>409</v>
      </c>
      <c r="E16" s="15" t="s">
        <v>434</v>
      </c>
      <c r="F16" s="15" t="s">
        <v>435</v>
      </c>
      <c r="G16" s="15" t="s">
        <v>412</v>
      </c>
      <c r="H16" s="20" t="s">
        <v>124</v>
      </c>
      <c r="I16" s="366">
        <v>300</v>
      </c>
      <c r="J16" s="370">
        <v>12</v>
      </c>
      <c r="K16" s="367"/>
      <c r="L16" s="35"/>
      <c r="M16" s="368"/>
      <c r="N16" s="369"/>
      <c r="O16" s="369"/>
      <c r="P16" s="369"/>
      <c r="Q16" s="369"/>
      <c r="R16" s="369"/>
      <c r="S16" s="369"/>
      <c r="T16" s="369"/>
      <c r="U16" s="41">
        <f t="shared" si="0"/>
        <v>3600</v>
      </c>
    </row>
    <row r="17" s="357" customFormat="1" ht="16.5" customHeight="1" spans="1:21">
      <c r="A17" s="18">
        <v>12</v>
      </c>
      <c r="B17" s="360">
        <v>752304016970</v>
      </c>
      <c r="C17" s="15" t="s">
        <v>409</v>
      </c>
      <c r="D17" s="15" t="s">
        <v>409</v>
      </c>
      <c r="E17" s="15" t="s">
        <v>436</v>
      </c>
      <c r="F17" s="15" t="s">
        <v>437</v>
      </c>
      <c r="G17" s="15" t="s">
        <v>427</v>
      </c>
      <c r="H17" s="20" t="s">
        <v>124</v>
      </c>
      <c r="I17" s="366">
        <v>50</v>
      </c>
      <c r="J17" s="370">
        <v>140</v>
      </c>
      <c r="K17" s="367"/>
      <c r="L17" s="35"/>
      <c r="M17" s="368"/>
      <c r="N17" s="369"/>
      <c r="O17" s="369"/>
      <c r="P17" s="369"/>
      <c r="Q17" s="369"/>
      <c r="R17" s="369"/>
      <c r="S17" s="369"/>
      <c r="T17" s="369"/>
      <c r="U17" s="41">
        <f t="shared" si="0"/>
        <v>7000</v>
      </c>
    </row>
    <row r="18" s="357" customFormat="1" ht="16.5" customHeight="1" spans="1:21">
      <c r="A18" s="18">
        <v>13</v>
      </c>
      <c r="B18" s="360">
        <v>752304017220</v>
      </c>
      <c r="C18" s="15" t="s">
        <v>409</v>
      </c>
      <c r="D18" s="15" t="s">
        <v>409</v>
      </c>
      <c r="E18" s="15" t="s">
        <v>438</v>
      </c>
      <c r="F18" s="15" t="s">
        <v>439</v>
      </c>
      <c r="G18" s="15" t="s">
        <v>412</v>
      </c>
      <c r="H18" s="20" t="s">
        <v>124</v>
      </c>
      <c r="I18" s="366">
        <v>150</v>
      </c>
      <c r="J18" s="36">
        <v>55</v>
      </c>
      <c r="K18" s="367">
        <v>46261.6987152778</v>
      </c>
      <c r="L18" s="35"/>
      <c r="M18" s="368"/>
      <c r="N18" s="369"/>
      <c r="O18" s="369"/>
      <c r="P18" s="369"/>
      <c r="Q18" s="369"/>
      <c r="R18" s="369"/>
      <c r="S18" s="369"/>
      <c r="T18" s="369"/>
      <c r="U18" s="41">
        <f t="shared" si="0"/>
        <v>8250</v>
      </c>
    </row>
    <row r="19" s="357" customFormat="1" ht="16.5" customHeight="1" spans="1:21">
      <c r="A19" s="18">
        <v>14</v>
      </c>
      <c r="B19" s="360">
        <v>752304017280</v>
      </c>
      <c r="C19" s="15" t="s">
        <v>409</v>
      </c>
      <c r="D19" s="15" t="s">
        <v>409</v>
      </c>
      <c r="E19" s="15" t="s">
        <v>440</v>
      </c>
      <c r="F19" s="15" t="s">
        <v>441</v>
      </c>
      <c r="G19" s="15" t="s">
        <v>412</v>
      </c>
      <c r="H19" s="20" t="s">
        <v>124</v>
      </c>
      <c r="I19" s="366">
        <v>150</v>
      </c>
      <c r="J19" s="36">
        <v>115</v>
      </c>
      <c r="K19" s="367">
        <v>46232.4237268519</v>
      </c>
      <c r="L19" s="35"/>
      <c r="M19" s="368"/>
      <c r="N19" s="369"/>
      <c r="O19" s="369"/>
      <c r="P19" s="369"/>
      <c r="Q19" s="369"/>
      <c r="R19" s="369"/>
      <c r="S19" s="369"/>
      <c r="T19" s="369"/>
      <c r="U19" s="41">
        <f t="shared" si="0"/>
        <v>17250</v>
      </c>
    </row>
    <row r="20" s="357" customFormat="1" ht="16.5" customHeight="1" spans="1:21">
      <c r="A20" s="18">
        <v>15</v>
      </c>
      <c r="B20" s="360">
        <v>752304017290</v>
      </c>
      <c r="C20" s="15" t="s">
        <v>409</v>
      </c>
      <c r="D20" s="15" t="s">
        <v>409</v>
      </c>
      <c r="E20" s="15" t="s">
        <v>440</v>
      </c>
      <c r="F20" s="15" t="s">
        <v>442</v>
      </c>
      <c r="G20" s="15" t="s">
        <v>414</v>
      </c>
      <c r="H20" s="20" t="s">
        <v>124</v>
      </c>
      <c r="I20" s="366">
        <v>30</v>
      </c>
      <c r="J20" s="36">
        <v>121</v>
      </c>
      <c r="K20" s="367">
        <v>46261.6940393519</v>
      </c>
      <c r="L20" s="35"/>
      <c r="M20" s="368"/>
      <c r="N20" s="369"/>
      <c r="O20" s="369"/>
      <c r="P20" s="369"/>
      <c r="Q20" s="369"/>
      <c r="R20" s="369"/>
      <c r="S20" s="369"/>
      <c r="T20" s="369"/>
      <c r="U20" s="41">
        <f t="shared" si="0"/>
        <v>3630</v>
      </c>
    </row>
    <row r="21" s="357" customFormat="1" ht="16.5" customHeight="1" spans="1:21">
      <c r="A21" s="18">
        <v>16</v>
      </c>
      <c r="B21" s="360">
        <v>752304017411</v>
      </c>
      <c r="C21" s="15" t="s">
        <v>409</v>
      </c>
      <c r="D21" s="15" t="s">
        <v>409</v>
      </c>
      <c r="E21" s="15" t="s">
        <v>443</v>
      </c>
      <c r="F21" s="15" t="s">
        <v>444</v>
      </c>
      <c r="G21" s="15" t="s">
        <v>412</v>
      </c>
      <c r="H21" s="20" t="s">
        <v>124</v>
      </c>
      <c r="I21" s="366">
        <v>150</v>
      </c>
      <c r="J21" s="36">
        <v>60</v>
      </c>
      <c r="K21" s="367">
        <v>46261.6987268518</v>
      </c>
      <c r="L21" s="35"/>
      <c r="M21" s="368"/>
      <c r="N21" s="369"/>
      <c r="O21" s="369"/>
      <c r="P21" s="369"/>
      <c r="Q21" s="369"/>
      <c r="R21" s="369"/>
      <c r="S21" s="369"/>
      <c r="T21" s="369"/>
      <c r="U21" s="41">
        <f t="shared" si="0"/>
        <v>9000</v>
      </c>
    </row>
    <row r="22" s="357" customFormat="1" ht="16.5" customHeight="1" spans="1:21">
      <c r="A22" s="18">
        <v>17</v>
      </c>
      <c r="B22" s="360">
        <v>752304017700</v>
      </c>
      <c r="C22" s="15" t="s">
        <v>409</v>
      </c>
      <c r="D22" s="15" t="s">
        <v>409</v>
      </c>
      <c r="E22" s="15" t="s">
        <v>419</v>
      </c>
      <c r="F22" s="15" t="s">
        <v>445</v>
      </c>
      <c r="G22" s="15" t="s">
        <v>412</v>
      </c>
      <c r="H22" s="20" t="s">
        <v>124</v>
      </c>
      <c r="I22" s="366">
        <v>150</v>
      </c>
      <c r="J22" s="36">
        <v>31</v>
      </c>
      <c r="K22" s="367">
        <v>46261.6987152778</v>
      </c>
      <c r="L22" s="35"/>
      <c r="M22" s="368"/>
      <c r="N22" s="369"/>
      <c r="O22" s="369"/>
      <c r="P22" s="369"/>
      <c r="Q22" s="369"/>
      <c r="R22" s="369"/>
      <c r="S22" s="369"/>
      <c r="T22" s="369"/>
      <c r="U22" s="41">
        <f t="shared" si="0"/>
        <v>4650</v>
      </c>
    </row>
    <row r="23" s="357" customFormat="1" ht="16.5" customHeight="1" spans="1:21">
      <c r="A23" s="18">
        <v>18</v>
      </c>
      <c r="B23" s="360">
        <v>752304017820</v>
      </c>
      <c r="C23" s="15" t="s">
        <v>409</v>
      </c>
      <c r="D23" s="15" t="s">
        <v>409</v>
      </c>
      <c r="E23" s="15" t="s">
        <v>421</v>
      </c>
      <c r="F23" s="15" t="s">
        <v>446</v>
      </c>
      <c r="G23" s="15" t="s">
        <v>427</v>
      </c>
      <c r="H23" s="20" t="s">
        <v>124</v>
      </c>
      <c r="I23" s="366">
        <v>100</v>
      </c>
      <c r="J23" s="36">
        <v>16</v>
      </c>
      <c r="K23" s="367">
        <v>45708.4431365741</v>
      </c>
      <c r="L23" s="35"/>
      <c r="M23" s="368"/>
      <c r="N23" s="369"/>
      <c r="O23" s="369"/>
      <c r="P23" s="369"/>
      <c r="Q23" s="369"/>
      <c r="R23" s="369"/>
      <c r="S23" s="369"/>
      <c r="T23" s="369"/>
      <c r="U23" s="41">
        <f t="shared" si="0"/>
        <v>1600</v>
      </c>
    </row>
    <row r="24" s="357" customFormat="1" ht="16.5" customHeight="1" spans="1:21">
      <c r="A24" s="18">
        <v>19</v>
      </c>
      <c r="B24" s="360">
        <v>752304017860</v>
      </c>
      <c r="C24" s="15" t="s">
        <v>409</v>
      </c>
      <c r="D24" s="15" t="s">
        <v>409</v>
      </c>
      <c r="E24" s="15" t="s">
        <v>443</v>
      </c>
      <c r="F24" s="15" t="s">
        <v>447</v>
      </c>
      <c r="G24" s="15" t="s">
        <v>414</v>
      </c>
      <c r="H24" s="20" t="s">
        <v>124</v>
      </c>
      <c r="I24" s="366">
        <v>30</v>
      </c>
      <c r="J24" s="36">
        <v>32</v>
      </c>
      <c r="K24" s="367">
        <v>46150.4279976852</v>
      </c>
      <c r="L24" s="35"/>
      <c r="M24" s="368"/>
      <c r="N24" s="369"/>
      <c r="O24" s="369"/>
      <c r="P24" s="369"/>
      <c r="Q24" s="369"/>
      <c r="R24" s="369"/>
      <c r="S24" s="369"/>
      <c r="T24" s="369"/>
      <c r="U24" s="41">
        <f t="shared" si="0"/>
        <v>960</v>
      </c>
    </row>
    <row r="25" s="357" customFormat="1" ht="16.5" customHeight="1" spans="1:21">
      <c r="A25" s="18">
        <v>20</v>
      </c>
      <c r="B25" s="360">
        <v>752304017880</v>
      </c>
      <c r="C25" s="15" t="s">
        <v>409</v>
      </c>
      <c r="D25" s="15" t="s">
        <v>409</v>
      </c>
      <c r="E25" s="15" t="s">
        <v>443</v>
      </c>
      <c r="F25" s="15" t="s">
        <v>448</v>
      </c>
      <c r="G25" s="15" t="s">
        <v>427</v>
      </c>
      <c r="H25" s="20" t="s">
        <v>124</v>
      </c>
      <c r="I25" s="366">
        <v>50</v>
      </c>
      <c r="J25" s="36">
        <v>60</v>
      </c>
      <c r="K25" s="367">
        <v>45708.443125</v>
      </c>
      <c r="L25" s="35"/>
      <c r="M25" s="368"/>
      <c r="N25" s="369"/>
      <c r="O25" s="369"/>
      <c r="P25" s="369"/>
      <c r="Q25" s="369"/>
      <c r="R25" s="369"/>
      <c r="S25" s="369"/>
      <c r="T25" s="369"/>
      <c r="U25" s="41">
        <f t="shared" si="0"/>
        <v>3000</v>
      </c>
    </row>
    <row r="26" s="357" customFormat="1" ht="16.5" customHeight="1" spans="1:21">
      <c r="A26" s="18">
        <v>21</v>
      </c>
      <c r="B26" s="360">
        <v>752304017881</v>
      </c>
      <c r="C26" s="15" t="s">
        <v>409</v>
      </c>
      <c r="D26" s="15" t="s">
        <v>409</v>
      </c>
      <c r="E26" s="15" t="s">
        <v>438</v>
      </c>
      <c r="F26" s="15" t="s">
        <v>449</v>
      </c>
      <c r="G26" s="15" t="s">
        <v>427</v>
      </c>
      <c r="H26" s="20" t="s">
        <v>124</v>
      </c>
      <c r="I26" s="366">
        <v>50</v>
      </c>
      <c r="J26" s="370">
        <v>160</v>
      </c>
      <c r="K26" s="367"/>
      <c r="L26" s="35"/>
      <c r="M26" s="368"/>
      <c r="N26" s="369"/>
      <c r="O26" s="369"/>
      <c r="P26" s="369"/>
      <c r="Q26" s="369"/>
      <c r="R26" s="369"/>
      <c r="S26" s="369"/>
      <c r="T26" s="369"/>
      <c r="U26" s="41">
        <f t="shared" si="0"/>
        <v>8000</v>
      </c>
    </row>
    <row r="27" s="357" customFormat="1" ht="16.5" customHeight="1" spans="1:21">
      <c r="A27" s="18">
        <v>22</v>
      </c>
      <c r="B27" s="360">
        <v>752304017882</v>
      </c>
      <c r="C27" s="15" t="s">
        <v>409</v>
      </c>
      <c r="D27" s="15" t="s">
        <v>409</v>
      </c>
      <c r="E27" s="15" t="s">
        <v>410</v>
      </c>
      <c r="F27" s="15" t="s">
        <v>450</v>
      </c>
      <c r="G27" s="15" t="s">
        <v>427</v>
      </c>
      <c r="H27" s="20" t="s">
        <v>124</v>
      </c>
      <c r="I27" s="366">
        <v>50</v>
      </c>
      <c r="J27" s="370">
        <v>18</v>
      </c>
      <c r="K27" s="367"/>
      <c r="L27" s="35"/>
      <c r="M27" s="368"/>
      <c r="N27" s="369"/>
      <c r="O27" s="369"/>
      <c r="P27" s="369"/>
      <c r="Q27" s="369"/>
      <c r="R27" s="369"/>
      <c r="S27" s="369"/>
      <c r="T27" s="369"/>
      <c r="U27" s="41">
        <f t="shared" si="0"/>
        <v>900</v>
      </c>
    </row>
    <row r="28" s="357" customFormat="1" ht="16.5" customHeight="1" spans="1:21">
      <c r="A28" s="18">
        <v>23</v>
      </c>
      <c r="B28" s="360">
        <v>752304017883</v>
      </c>
      <c r="C28" s="15" t="s">
        <v>409</v>
      </c>
      <c r="D28" s="15" t="s">
        <v>409</v>
      </c>
      <c r="E28" s="15" t="s">
        <v>419</v>
      </c>
      <c r="F28" s="15" t="s">
        <v>451</v>
      </c>
      <c r="G28" s="15" t="s">
        <v>427</v>
      </c>
      <c r="H28" s="20" t="s">
        <v>124</v>
      </c>
      <c r="I28" s="366">
        <v>50</v>
      </c>
      <c r="J28" s="370">
        <v>189</v>
      </c>
      <c r="K28" s="367"/>
      <c r="L28" s="35"/>
      <c r="M28" s="368"/>
      <c r="N28" s="369"/>
      <c r="O28" s="369"/>
      <c r="P28" s="369"/>
      <c r="Q28" s="369"/>
      <c r="R28" s="369"/>
      <c r="S28" s="369"/>
      <c r="T28" s="369"/>
      <c r="U28" s="41">
        <f t="shared" si="0"/>
        <v>9450</v>
      </c>
    </row>
    <row r="29" s="357" customFormat="1" ht="16.5" customHeight="1" spans="1:21">
      <c r="A29" s="18">
        <v>24</v>
      </c>
      <c r="B29" s="360">
        <v>752304017884</v>
      </c>
      <c r="C29" s="15" t="s">
        <v>409</v>
      </c>
      <c r="D29" s="15" t="s">
        <v>409</v>
      </c>
      <c r="E29" s="15" t="s">
        <v>410</v>
      </c>
      <c r="F29" s="15" t="s">
        <v>452</v>
      </c>
      <c r="G29" s="15" t="s">
        <v>427</v>
      </c>
      <c r="H29" s="20" t="s">
        <v>124</v>
      </c>
      <c r="I29" s="366">
        <v>50</v>
      </c>
      <c r="J29" s="36">
        <v>13</v>
      </c>
      <c r="K29" s="367">
        <v>46127.4256134259</v>
      </c>
      <c r="L29" s="35"/>
      <c r="M29" s="368"/>
      <c r="N29" s="369"/>
      <c r="O29" s="369"/>
      <c r="P29" s="369"/>
      <c r="Q29" s="369"/>
      <c r="R29" s="369"/>
      <c r="S29" s="369"/>
      <c r="T29" s="369"/>
      <c r="U29" s="41">
        <f t="shared" si="0"/>
        <v>650</v>
      </c>
    </row>
    <row r="30" s="357" customFormat="1" ht="16.5" customHeight="1" spans="1:21">
      <c r="A30" s="18">
        <v>25</v>
      </c>
      <c r="B30" s="360">
        <v>752304017885</v>
      </c>
      <c r="C30" s="15" t="s">
        <v>409</v>
      </c>
      <c r="D30" s="15" t="s">
        <v>409</v>
      </c>
      <c r="E30" s="15" t="s">
        <v>419</v>
      </c>
      <c r="F30" s="15" t="s">
        <v>453</v>
      </c>
      <c r="G30" s="15" t="s">
        <v>427</v>
      </c>
      <c r="H30" s="20" t="s">
        <v>124</v>
      </c>
      <c r="I30" s="366">
        <v>50</v>
      </c>
      <c r="J30" s="36">
        <v>38</v>
      </c>
      <c r="K30" s="367">
        <v>46127.4256134259</v>
      </c>
      <c r="L30" s="35"/>
      <c r="M30" s="368"/>
      <c r="N30" s="369"/>
      <c r="O30" s="369"/>
      <c r="P30" s="369"/>
      <c r="Q30" s="369"/>
      <c r="R30" s="369"/>
      <c r="S30" s="369"/>
      <c r="T30" s="369"/>
      <c r="U30" s="41">
        <f t="shared" si="0"/>
        <v>1900</v>
      </c>
    </row>
    <row r="31" s="357" customFormat="1" ht="16.5" customHeight="1" spans="1:21">
      <c r="A31" s="18">
        <v>26</v>
      </c>
      <c r="B31" s="360">
        <v>752304017886</v>
      </c>
      <c r="C31" s="15" t="s">
        <v>409</v>
      </c>
      <c r="D31" s="15" t="s">
        <v>409</v>
      </c>
      <c r="E31" s="15" t="s">
        <v>429</v>
      </c>
      <c r="F31" s="15" t="s">
        <v>454</v>
      </c>
      <c r="G31" s="15" t="s">
        <v>427</v>
      </c>
      <c r="H31" s="20" t="s">
        <v>124</v>
      </c>
      <c r="I31" s="366">
        <v>50</v>
      </c>
      <c r="J31" s="36">
        <v>17</v>
      </c>
      <c r="K31" s="367">
        <v>46261.6962615741</v>
      </c>
      <c r="L31" s="35"/>
      <c r="M31" s="368"/>
      <c r="N31" s="369"/>
      <c r="O31" s="369"/>
      <c r="P31" s="369"/>
      <c r="Q31" s="369"/>
      <c r="R31" s="369"/>
      <c r="S31" s="369"/>
      <c r="T31" s="369"/>
      <c r="U31" s="41">
        <f t="shared" si="0"/>
        <v>850</v>
      </c>
    </row>
    <row r="32" s="357" customFormat="1" ht="16.5" customHeight="1" spans="1:21">
      <c r="A32" s="18">
        <v>27</v>
      </c>
      <c r="B32" s="360">
        <v>752304017887</v>
      </c>
      <c r="C32" s="15" t="s">
        <v>409</v>
      </c>
      <c r="D32" s="15" t="s">
        <v>409</v>
      </c>
      <c r="E32" s="15" t="s">
        <v>429</v>
      </c>
      <c r="F32" s="15" t="s">
        <v>455</v>
      </c>
      <c r="G32" s="15" t="s">
        <v>427</v>
      </c>
      <c r="H32" s="20" t="s">
        <v>124</v>
      </c>
      <c r="I32" s="366">
        <v>50</v>
      </c>
      <c r="J32" s="36">
        <v>16</v>
      </c>
      <c r="K32" s="367">
        <v>45918.6152893519</v>
      </c>
      <c r="L32" s="35"/>
      <c r="M32" s="368"/>
      <c r="N32" s="369"/>
      <c r="O32" s="369"/>
      <c r="P32" s="369"/>
      <c r="Q32" s="369"/>
      <c r="R32" s="369"/>
      <c r="S32" s="369"/>
      <c r="T32" s="369"/>
      <c r="U32" s="41">
        <f t="shared" si="0"/>
        <v>800</v>
      </c>
    </row>
    <row r="33" s="357" customFormat="1" ht="16.5" customHeight="1" spans="1:21">
      <c r="A33" s="18">
        <v>28</v>
      </c>
      <c r="B33" s="360">
        <v>752304017888</v>
      </c>
      <c r="C33" s="15" t="s">
        <v>409</v>
      </c>
      <c r="D33" s="15" t="s">
        <v>409</v>
      </c>
      <c r="E33" s="15" t="s">
        <v>421</v>
      </c>
      <c r="F33" s="15" t="s">
        <v>456</v>
      </c>
      <c r="G33" s="15" t="s">
        <v>414</v>
      </c>
      <c r="H33" s="20" t="s">
        <v>124</v>
      </c>
      <c r="I33" s="366">
        <v>60</v>
      </c>
      <c r="J33" s="370">
        <v>14</v>
      </c>
      <c r="K33" s="367"/>
      <c r="L33" s="35"/>
      <c r="M33" s="368"/>
      <c r="N33" s="369"/>
      <c r="O33" s="369"/>
      <c r="P33" s="369"/>
      <c r="Q33" s="369"/>
      <c r="R33" s="369"/>
      <c r="S33" s="369"/>
      <c r="T33" s="369"/>
      <c r="U33" s="41">
        <f t="shared" si="0"/>
        <v>840</v>
      </c>
    </row>
    <row r="34" s="357" customFormat="1" ht="16.5" customHeight="1" spans="1:21">
      <c r="A34" s="18">
        <v>29</v>
      </c>
      <c r="B34" s="360">
        <v>752304017889</v>
      </c>
      <c r="C34" s="15" t="s">
        <v>409</v>
      </c>
      <c r="D34" s="15" t="s">
        <v>409</v>
      </c>
      <c r="E34" s="15" t="s">
        <v>438</v>
      </c>
      <c r="F34" s="15" t="s">
        <v>457</v>
      </c>
      <c r="G34" s="15" t="s">
        <v>414</v>
      </c>
      <c r="H34" s="20" t="s">
        <v>124</v>
      </c>
      <c r="I34" s="366">
        <v>30</v>
      </c>
      <c r="J34" s="370">
        <v>58</v>
      </c>
      <c r="K34" s="367"/>
      <c r="L34" s="35"/>
      <c r="M34" s="368"/>
      <c r="N34" s="369"/>
      <c r="O34" s="369"/>
      <c r="P34" s="369"/>
      <c r="Q34" s="369"/>
      <c r="R34" s="369"/>
      <c r="S34" s="369"/>
      <c r="T34" s="369"/>
      <c r="U34" s="41">
        <f t="shared" si="0"/>
        <v>1740</v>
      </c>
    </row>
    <row r="35" s="357" customFormat="1" ht="16.5" customHeight="1" spans="1:21">
      <c r="A35" s="18">
        <v>30</v>
      </c>
      <c r="B35" s="360">
        <v>752304125980</v>
      </c>
      <c r="C35" s="15" t="s">
        <v>409</v>
      </c>
      <c r="D35" s="15" t="s">
        <v>409</v>
      </c>
      <c r="E35" s="15" t="s">
        <v>429</v>
      </c>
      <c r="F35" s="15" t="s">
        <v>458</v>
      </c>
      <c r="G35" s="15" t="s">
        <v>414</v>
      </c>
      <c r="H35" s="20" t="s">
        <v>124</v>
      </c>
      <c r="I35" s="366">
        <v>30</v>
      </c>
      <c r="J35" s="36">
        <v>11</v>
      </c>
      <c r="K35" s="367">
        <v>46261.6940393519</v>
      </c>
      <c r="L35" s="35"/>
      <c r="M35" s="368"/>
      <c r="N35" s="369"/>
      <c r="O35" s="369"/>
      <c r="P35" s="369"/>
      <c r="Q35" s="369"/>
      <c r="R35" s="369"/>
      <c r="S35" s="369"/>
      <c r="T35" s="369"/>
      <c r="U35" s="41">
        <f t="shared" si="0"/>
        <v>330</v>
      </c>
    </row>
    <row r="36" s="357" customFormat="1" ht="16.5" customHeight="1" spans="1:21">
      <c r="A36" s="18">
        <v>31</v>
      </c>
      <c r="B36" s="360">
        <v>752304126110</v>
      </c>
      <c r="C36" s="15" t="s">
        <v>409</v>
      </c>
      <c r="D36" s="15" t="s">
        <v>409</v>
      </c>
      <c r="E36" s="15" t="s">
        <v>443</v>
      </c>
      <c r="F36" s="15" t="s">
        <v>459</v>
      </c>
      <c r="G36" s="15" t="s">
        <v>427</v>
      </c>
      <c r="H36" s="20" t="s">
        <v>124</v>
      </c>
      <c r="I36" s="366">
        <v>50</v>
      </c>
      <c r="J36" s="36">
        <v>103</v>
      </c>
      <c r="K36" s="367">
        <v>45708.443125</v>
      </c>
      <c r="L36" s="35"/>
      <c r="M36" s="368"/>
      <c r="N36" s="369"/>
      <c r="O36" s="369"/>
      <c r="P36" s="369"/>
      <c r="Q36" s="369"/>
      <c r="R36" s="369"/>
      <c r="S36" s="369"/>
      <c r="T36" s="369"/>
      <c r="U36" s="41">
        <f t="shared" si="0"/>
        <v>5150</v>
      </c>
    </row>
    <row r="37" s="357" customFormat="1" ht="16.5" customHeight="1" spans="1:21">
      <c r="A37" s="18">
        <v>32</v>
      </c>
      <c r="B37" s="360">
        <v>752304126200</v>
      </c>
      <c r="C37" s="15" t="s">
        <v>409</v>
      </c>
      <c r="D37" s="15" t="s">
        <v>409</v>
      </c>
      <c r="E37" s="15" t="s">
        <v>440</v>
      </c>
      <c r="F37" s="15" t="s">
        <v>460</v>
      </c>
      <c r="G37" s="15" t="s">
        <v>427</v>
      </c>
      <c r="H37" s="20" t="s">
        <v>124</v>
      </c>
      <c r="I37" s="366">
        <v>50</v>
      </c>
      <c r="J37" s="36">
        <v>180</v>
      </c>
      <c r="K37" s="367">
        <v>45708.4431365741</v>
      </c>
      <c r="L37" s="35"/>
      <c r="M37" s="368"/>
      <c r="N37" s="369"/>
      <c r="O37" s="369"/>
      <c r="P37" s="369"/>
      <c r="Q37" s="369"/>
      <c r="R37" s="369"/>
      <c r="S37" s="369"/>
      <c r="T37" s="369"/>
      <c r="U37" s="41">
        <f t="shared" si="0"/>
        <v>9000</v>
      </c>
    </row>
    <row r="38" s="357" customFormat="1" ht="16.5" customHeight="1" spans="1:21">
      <c r="A38" s="18">
        <v>33</v>
      </c>
      <c r="B38" s="17">
        <v>752304126210</v>
      </c>
      <c r="C38" s="15" t="s">
        <v>409</v>
      </c>
      <c r="D38" s="15" t="s">
        <v>409</v>
      </c>
      <c r="E38" s="15" t="s">
        <v>440</v>
      </c>
      <c r="F38" s="15" t="s">
        <v>461</v>
      </c>
      <c r="G38" s="15" t="s">
        <v>427</v>
      </c>
      <c r="H38" s="20" t="s">
        <v>124</v>
      </c>
      <c r="I38" s="366">
        <v>50</v>
      </c>
      <c r="J38" s="36">
        <v>310</v>
      </c>
      <c r="K38" s="367">
        <v>45265.5911574074</v>
      </c>
      <c r="L38" s="35"/>
      <c r="M38" s="368"/>
      <c r="N38" s="369"/>
      <c r="O38" s="369"/>
      <c r="P38" s="369"/>
      <c r="Q38" s="369"/>
      <c r="R38" s="369"/>
      <c r="S38" s="369"/>
      <c r="T38" s="369"/>
      <c r="U38" s="41">
        <f t="shared" si="0"/>
        <v>15500</v>
      </c>
    </row>
    <row r="39" s="1" customFormat="1" ht="22.8" customHeight="1" spans="1:20">
      <c r="A39" s="7" t="s">
        <v>405</v>
      </c>
      <c r="B39" s="8"/>
      <c r="C39" s="7"/>
      <c r="D39" s="7"/>
      <c r="E39" s="7"/>
      <c r="F39" s="7"/>
      <c r="G39" s="7"/>
      <c r="H39" s="7"/>
      <c r="I39" s="24"/>
      <c r="J39" s="25"/>
      <c r="K39" s="7"/>
      <c r="L39" s="7"/>
      <c r="M39" s="7"/>
      <c r="N39" s="7"/>
      <c r="O39" s="7"/>
      <c r="P39" s="7"/>
      <c r="Q39" s="7"/>
      <c r="R39" s="7"/>
      <c r="S39" s="7"/>
      <c r="T39" s="7"/>
    </row>
    <row r="40" s="2" customFormat="1" ht="22" customHeight="1" spans="1:20">
      <c r="A40" s="358" t="s">
        <v>406</v>
      </c>
      <c r="B40" s="359"/>
      <c r="C40" s="358"/>
      <c r="D40" s="358"/>
      <c r="E40" s="358"/>
      <c r="F40" s="358"/>
      <c r="G40" s="358"/>
      <c r="H40" s="358"/>
      <c r="I40" s="365"/>
      <c r="J40" s="31"/>
      <c r="K40" s="28"/>
      <c r="L40" s="29" t="s">
        <v>462</v>
      </c>
      <c r="M40" s="29"/>
      <c r="N40" s="29"/>
      <c r="O40" s="29"/>
      <c r="P40" s="29"/>
      <c r="Q40" s="29"/>
      <c r="R40" s="29"/>
      <c r="S40" s="29"/>
      <c r="T40" s="29"/>
    </row>
    <row r="41" s="1" customFormat="1" ht="16.05" customHeight="1" spans="1:20">
      <c r="A41" s="11" t="s">
        <v>3</v>
      </c>
      <c r="B41" s="12" t="s">
        <v>408</v>
      </c>
      <c r="C41" s="11" t="s">
        <v>106</v>
      </c>
      <c r="D41" s="11" t="s">
        <v>107</v>
      </c>
      <c r="E41" s="11" t="s">
        <v>109</v>
      </c>
      <c r="F41" s="11" t="s">
        <v>111</v>
      </c>
      <c r="G41" s="11" t="s">
        <v>110</v>
      </c>
      <c r="H41" s="11" t="s">
        <v>7</v>
      </c>
      <c r="I41" s="30" t="s">
        <v>112</v>
      </c>
      <c r="J41" s="31" t="s">
        <v>113</v>
      </c>
      <c r="K41" s="11" t="s">
        <v>114</v>
      </c>
      <c r="L41" s="30" t="s">
        <v>115</v>
      </c>
      <c r="M41" s="30"/>
      <c r="N41" s="30"/>
      <c r="O41" s="30"/>
      <c r="P41" s="30"/>
      <c r="Q41" s="30"/>
      <c r="R41" s="30"/>
      <c r="S41" s="30"/>
      <c r="T41" s="30"/>
    </row>
    <row r="42" s="1" customFormat="1" ht="16.05" customHeight="1" spans="1:20">
      <c r="A42" s="11"/>
      <c r="B42" s="12"/>
      <c r="C42" s="11"/>
      <c r="D42" s="11"/>
      <c r="E42" s="11"/>
      <c r="F42" s="11"/>
      <c r="G42" s="11"/>
      <c r="H42" s="11"/>
      <c r="I42" s="30"/>
      <c r="J42" s="31"/>
      <c r="K42" s="11"/>
      <c r="L42" s="16"/>
      <c r="M42" s="16"/>
      <c r="N42" s="16"/>
      <c r="O42" s="30"/>
      <c r="P42" s="30"/>
      <c r="Q42" s="30"/>
      <c r="R42" s="30"/>
      <c r="S42" s="30"/>
      <c r="T42" s="30"/>
    </row>
    <row r="43" s="1" customFormat="1" ht="16.05" customHeight="1" spans="1:20">
      <c r="A43" s="11"/>
      <c r="B43" s="12"/>
      <c r="C43" s="11"/>
      <c r="D43" s="11"/>
      <c r="E43" s="11"/>
      <c r="F43" s="11"/>
      <c r="G43" s="11"/>
      <c r="H43" s="11"/>
      <c r="I43" s="30"/>
      <c r="J43" s="31"/>
      <c r="K43" s="11"/>
      <c r="L43" s="30" t="s">
        <v>116</v>
      </c>
      <c r="M43" s="30" t="s">
        <v>117</v>
      </c>
      <c r="N43" s="30" t="s">
        <v>118</v>
      </c>
      <c r="O43" s="30" t="s">
        <v>116</v>
      </c>
      <c r="P43" s="30" t="s">
        <v>117</v>
      </c>
      <c r="Q43" s="30" t="s">
        <v>118</v>
      </c>
      <c r="R43" s="30" t="s">
        <v>116</v>
      </c>
      <c r="S43" s="30" t="s">
        <v>117</v>
      </c>
      <c r="T43" s="30" t="s">
        <v>118</v>
      </c>
    </row>
    <row r="44" s="357" customFormat="1" ht="16.5" customHeight="1" spans="1:21">
      <c r="A44" s="16">
        <v>1</v>
      </c>
      <c r="B44" s="360">
        <v>740101040090</v>
      </c>
      <c r="C44" s="15" t="s">
        <v>463</v>
      </c>
      <c r="D44" s="15" t="s">
        <v>463</v>
      </c>
      <c r="E44" s="361" t="s">
        <v>464</v>
      </c>
      <c r="F44" s="361" t="s">
        <v>465</v>
      </c>
      <c r="G44" s="361"/>
      <c r="H44" s="15" t="s">
        <v>124</v>
      </c>
      <c r="I44" s="32">
        <v>50</v>
      </c>
      <c r="J44" s="36">
        <v>49</v>
      </c>
      <c r="K44" s="367">
        <v>46261.6962615741</v>
      </c>
      <c r="L44" s="371"/>
      <c r="M44" s="13"/>
      <c r="N44" s="369"/>
      <c r="O44" s="369"/>
      <c r="P44" s="369"/>
      <c r="Q44" s="369"/>
      <c r="R44" s="369"/>
      <c r="S44" s="369"/>
      <c r="T44" s="369"/>
      <c r="U44" s="41">
        <f t="shared" ref="U44:U80" si="1">J44*I44</f>
        <v>2450</v>
      </c>
    </row>
    <row r="45" s="357" customFormat="1" ht="16.5" customHeight="1" spans="1:21">
      <c r="A45" s="16">
        <v>2</v>
      </c>
      <c r="B45" s="360">
        <v>740101040140</v>
      </c>
      <c r="C45" s="15" t="s">
        <v>463</v>
      </c>
      <c r="D45" s="15" t="s">
        <v>463</v>
      </c>
      <c r="E45" s="361" t="s">
        <v>464</v>
      </c>
      <c r="F45" s="361" t="s">
        <v>466</v>
      </c>
      <c r="G45" s="361"/>
      <c r="H45" s="15" t="s">
        <v>124</v>
      </c>
      <c r="I45" s="32">
        <v>30</v>
      </c>
      <c r="J45" s="36">
        <v>34</v>
      </c>
      <c r="K45" s="367">
        <v>46261.6962615741</v>
      </c>
      <c r="L45" s="371"/>
      <c r="M45" s="13"/>
      <c r="N45" s="369"/>
      <c r="O45" s="369"/>
      <c r="P45" s="369"/>
      <c r="Q45" s="369"/>
      <c r="R45" s="369"/>
      <c r="S45" s="369"/>
      <c r="T45" s="369"/>
      <c r="U45" s="41">
        <f t="shared" si="1"/>
        <v>1020</v>
      </c>
    </row>
    <row r="46" s="357" customFormat="1" ht="16.5" customHeight="1" spans="1:21">
      <c r="A46" s="16">
        <v>3</v>
      </c>
      <c r="B46" s="360">
        <v>740101040150</v>
      </c>
      <c r="C46" s="15" t="s">
        <v>463</v>
      </c>
      <c r="D46" s="15" t="s">
        <v>463</v>
      </c>
      <c r="E46" s="361" t="s">
        <v>464</v>
      </c>
      <c r="F46" s="361" t="s">
        <v>467</v>
      </c>
      <c r="G46" s="361"/>
      <c r="H46" s="15" t="s">
        <v>124</v>
      </c>
      <c r="I46" s="32">
        <v>30</v>
      </c>
      <c r="J46" s="36">
        <v>38</v>
      </c>
      <c r="K46" s="367">
        <v>46261.6962615741</v>
      </c>
      <c r="L46" s="371"/>
      <c r="M46" s="13"/>
      <c r="N46" s="369"/>
      <c r="O46" s="369"/>
      <c r="P46" s="369"/>
      <c r="Q46" s="369"/>
      <c r="R46" s="369"/>
      <c r="S46" s="369"/>
      <c r="T46" s="369"/>
      <c r="U46" s="41">
        <f t="shared" si="1"/>
        <v>1140</v>
      </c>
    </row>
    <row r="47" s="357" customFormat="1" ht="16.5" customHeight="1" spans="1:21">
      <c r="A47" s="16">
        <v>4</v>
      </c>
      <c r="B47" s="360">
        <v>740101041200</v>
      </c>
      <c r="C47" s="15" t="s">
        <v>463</v>
      </c>
      <c r="D47" s="15" t="s">
        <v>463</v>
      </c>
      <c r="E47" s="361" t="s">
        <v>464</v>
      </c>
      <c r="F47" s="361" t="s">
        <v>468</v>
      </c>
      <c r="G47" s="361"/>
      <c r="H47" s="15" t="s">
        <v>124</v>
      </c>
      <c r="I47" s="32">
        <v>30</v>
      </c>
      <c r="J47" s="36">
        <v>45</v>
      </c>
      <c r="K47" s="367">
        <v>46261.6962615741</v>
      </c>
      <c r="L47" s="371"/>
      <c r="M47" s="13"/>
      <c r="N47" s="369"/>
      <c r="O47" s="369"/>
      <c r="P47" s="369"/>
      <c r="Q47" s="369"/>
      <c r="R47" s="369"/>
      <c r="S47" s="369"/>
      <c r="T47" s="369"/>
      <c r="U47" s="41">
        <f t="shared" si="1"/>
        <v>1350</v>
      </c>
    </row>
    <row r="48" s="357" customFormat="1" ht="16.5" customHeight="1" spans="1:21">
      <c r="A48" s="16">
        <v>5</v>
      </c>
      <c r="B48" s="23">
        <v>740101041320</v>
      </c>
      <c r="C48" s="15" t="s">
        <v>463</v>
      </c>
      <c r="D48" s="15" t="s">
        <v>463</v>
      </c>
      <c r="E48" s="361" t="s">
        <v>469</v>
      </c>
      <c r="F48" s="361" t="s">
        <v>470</v>
      </c>
      <c r="G48" s="361"/>
      <c r="H48" s="15" t="s">
        <v>124</v>
      </c>
      <c r="I48" s="32">
        <v>30</v>
      </c>
      <c r="J48" s="370">
        <v>96</v>
      </c>
      <c r="K48" s="367">
        <v>45490.6642592593</v>
      </c>
      <c r="L48" s="371"/>
      <c r="M48" s="13"/>
      <c r="N48" s="369"/>
      <c r="O48" s="369"/>
      <c r="P48" s="369"/>
      <c r="Q48" s="369"/>
      <c r="R48" s="369"/>
      <c r="S48" s="369"/>
      <c r="T48" s="369"/>
      <c r="U48" s="41">
        <f t="shared" si="1"/>
        <v>2880</v>
      </c>
    </row>
    <row r="49" s="357" customFormat="1" ht="16.5" customHeight="1" spans="1:24">
      <c r="A49" s="16">
        <v>6</v>
      </c>
      <c r="B49" s="17">
        <v>740101060400</v>
      </c>
      <c r="C49" s="15" t="s">
        <v>463</v>
      </c>
      <c r="D49" s="15" t="s">
        <v>463</v>
      </c>
      <c r="E49" s="361" t="s">
        <v>471</v>
      </c>
      <c r="F49" s="361" t="s">
        <v>472</v>
      </c>
      <c r="G49" s="15"/>
      <c r="H49" s="362" t="s">
        <v>124</v>
      </c>
      <c r="I49" s="32">
        <v>120</v>
      </c>
      <c r="J49" s="370">
        <v>1460</v>
      </c>
      <c r="K49" s="15"/>
      <c r="L49" s="30"/>
      <c r="M49" s="30"/>
      <c r="N49" s="30"/>
      <c r="O49" s="30"/>
      <c r="P49" s="30"/>
      <c r="Q49" s="30"/>
      <c r="R49" s="30"/>
      <c r="S49" s="30"/>
      <c r="T49" s="30"/>
      <c r="U49" s="41">
        <f t="shared" si="1"/>
        <v>175200</v>
      </c>
      <c r="V49" s="1"/>
      <c r="W49" s="1"/>
      <c r="X49" s="1"/>
    </row>
    <row r="50" s="357" customFormat="1" ht="16.5" customHeight="1" spans="1:21">
      <c r="A50" s="16">
        <v>7</v>
      </c>
      <c r="B50" s="23">
        <v>740101067270</v>
      </c>
      <c r="C50" s="15" t="s">
        <v>463</v>
      </c>
      <c r="D50" s="15" t="s">
        <v>463</v>
      </c>
      <c r="E50" s="361" t="s">
        <v>473</v>
      </c>
      <c r="F50" s="361" t="s">
        <v>474</v>
      </c>
      <c r="G50" s="361"/>
      <c r="H50" s="15" t="s">
        <v>124</v>
      </c>
      <c r="I50" s="32">
        <v>50</v>
      </c>
      <c r="J50" s="37">
        <v>270</v>
      </c>
      <c r="K50" s="363"/>
      <c r="L50" s="371"/>
      <c r="M50" s="13"/>
      <c r="N50" s="369"/>
      <c r="O50" s="369"/>
      <c r="P50" s="369"/>
      <c r="Q50" s="369"/>
      <c r="R50" s="369"/>
      <c r="S50" s="369"/>
      <c r="T50" s="369"/>
      <c r="U50" s="41">
        <f t="shared" si="1"/>
        <v>13500</v>
      </c>
    </row>
    <row r="51" s="357" customFormat="1" ht="16.5" customHeight="1" spans="1:21">
      <c r="A51" s="16">
        <v>8</v>
      </c>
      <c r="B51" s="360">
        <v>740102015760</v>
      </c>
      <c r="C51" s="15" t="s">
        <v>463</v>
      </c>
      <c r="D51" s="15" t="s">
        <v>463</v>
      </c>
      <c r="E51" s="361" t="s">
        <v>475</v>
      </c>
      <c r="F51" s="361" t="s">
        <v>476</v>
      </c>
      <c r="G51" s="361"/>
      <c r="H51" s="15" t="s">
        <v>124</v>
      </c>
      <c r="I51" s="32">
        <v>30</v>
      </c>
      <c r="J51" s="36">
        <v>8.55</v>
      </c>
      <c r="K51" s="367">
        <v>46261.6962615741</v>
      </c>
      <c r="L51" s="371"/>
      <c r="M51" s="13"/>
      <c r="N51" s="369"/>
      <c r="O51" s="369"/>
      <c r="P51" s="369"/>
      <c r="Q51" s="369"/>
      <c r="R51" s="369"/>
      <c r="S51" s="369"/>
      <c r="T51" s="369"/>
      <c r="U51" s="41">
        <f t="shared" si="1"/>
        <v>256.5</v>
      </c>
    </row>
    <row r="52" s="357" customFormat="1" ht="16.5" customHeight="1" spans="1:21">
      <c r="A52" s="16">
        <v>9</v>
      </c>
      <c r="B52" s="360">
        <v>740102015770</v>
      </c>
      <c r="C52" s="15" t="s">
        <v>463</v>
      </c>
      <c r="D52" s="15" t="s">
        <v>463</v>
      </c>
      <c r="E52" s="361" t="s">
        <v>475</v>
      </c>
      <c r="F52" s="361" t="s">
        <v>477</v>
      </c>
      <c r="G52" s="361"/>
      <c r="H52" s="15" t="s">
        <v>124</v>
      </c>
      <c r="I52" s="32">
        <v>30</v>
      </c>
      <c r="J52" s="36">
        <v>16.9</v>
      </c>
      <c r="K52" s="367">
        <v>46232.4246412037</v>
      </c>
      <c r="L52" s="371"/>
      <c r="M52" s="13"/>
      <c r="N52" s="369"/>
      <c r="O52" s="369"/>
      <c r="P52" s="369"/>
      <c r="Q52" s="369"/>
      <c r="R52" s="369"/>
      <c r="S52" s="369"/>
      <c r="T52" s="369"/>
      <c r="U52" s="41">
        <f t="shared" si="1"/>
        <v>507</v>
      </c>
    </row>
    <row r="53" s="357" customFormat="1" ht="16.5" customHeight="1" spans="1:21">
      <c r="A53" s="16">
        <v>10</v>
      </c>
      <c r="B53" s="360">
        <v>740102016350</v>
      </c>
      <c r="C53" s="15" t="s">
        <v>463</v>
      </c>
      <c r="D53" s="15" t="s">
        <v>463</v>
      </c>
      <c r="E53" s="361" t="s">
        <v>478</v>
      </c>
      <c r="F53" s="361" t="s">
        <v>479</v>
      </c>
      <c r="G53" s="361"/>
      <c r="H53" s="15" t="s">
        <v>124</v>
      </c>
      <c r="I53" s="32">
        <v>30</v>
      </c>
      <c r="J53" s="36">
        <v>4.6</v>
      </c>
      <c r="K53" s="367">
        <v>46261.69625</v>
      </c>
      <c r="L53" s="371"/>
      <c r="M53" s="13"/>
      <c r="N53" s="369"/>
      <c r="O53" s="369"/>
      <c r="P53" s="369"/>
      <c r="Q53" s="369"/>
      <c r="R53" s="369"/>
      <c r="S53" s="369"/>
      <c r="T53" s="369"/>
      <c r="U53" s="41">
        <f t="shared" si="1"/>
        <v>138</v>
      </c>
    </row>
    <row r="54" s="357" customFormat="1" ht="16.5" customHeight="1" spans="1:21">
      <c r="A54" s="16">
        <v>11</v>
      </c>
      <c r="B54" s="360">
        <v>740102016370</v>
      </c>
      <c r="C54" s="15" t="s">
        <v>463</v>
      </c>
      <c r="D54" s="15" t="s">
        <v>463</v>
      </c>
      <c r="E54" s="361" t="s">
        <v>478</v>
      </c>
      <c r="F54" s="361" t="s">
        <v>477</v>
      </c>
      <c r="G54" s="361"/>
      <c r="H54" s="15" t="s">
        <v>124</v>
      </c>
      <c r="I54" s="32">
        <v>30</v>
      </c>
      <c r="J54" s="36">
        <v>4.05</v>
      </c>
      <c r="K54" s="367">
        <v>45490.6642592593</v>
      </c>
      <c r="L54" s="371"/>
      <c r="M54" s="13"/>
      <c r="N54" s="369"/>
      <c r="O54" s="369"/>
      <c r="P54" s="369"/>
      <c r="Q54" s="369"/>
      <c r="R54" s="369"/>
      <c r="S54" s="369"/>
      <c r="T54" s="369"/>
      <c r="U54" s="41">
        <f t="shared" si="1"/>
        <v>121.5</v>
      </c>
    </row>
    <row r="55" s="357" customFormat="1" ht="16.5" customHeight="1" spans="1:21">
      <c r="A55" s="16">
        <v>12</v>
      </c>
      <c r="B55" s="360">
        <v>740102016380</v>
      </c>
      <c r="C55" s="15" t="s">
        <v>463</v>
      </c>
      <c r="D55" s="15" t="s">
        <v>463</v>
      </c>
      <c r="E55" s="361" t="s">
        <v>478</v>
      </c>
      <c r="F55" s="361" t="s">
        <v>480</v>
      </c>
      <c r="G55" s="361"/>
      <c r="H55" s="15" t="s">
        <v>124</v>
      </c>
      <c r="I55" s="32">
        <v>30</v>
      </c>
      <c r="J55" s="36">
        <v>5.3</v>
      </c>
      <c r="K55" s="367">
        <v>46261.69625</v>
      </c>
      <c r="L55" s="371"/>
      <c r="M55" s="13"/>
      <c r="N55" s="369"/>
      <c r="O55" s="369"/>
      <c r="P55" s="369"/>
      <c r="Q55" s="369"/>
      <c r="R55" s="369"/>
      <c r="S55" s="369"/>
      <c r="T55" s="369"/>
      <c r="U55" s="41">
        <f t="shared" si="1"/>
        <v>159</v>
      </c>
    </row>
    <row r="56" s="357" customFormat="1" ht="16.5" customHeight="1" spans="1:21">
      <c r="A56" s="16">
        <v>13</v>
      </c>
      <c r="B56" s="360">
        <v>740102016390</v>
      </c>
      <c r="C56" s="15" t="s">
        <v>463</v>
      </c>
      <c r="D56" s="15" t="s">
        <v>463</v>
      </c>
      <c r="E56" s="361" t="s">
        <v>478</v>
      </c>
      <c r="F56" s="361" t="s">
        <v>481</v>
      </c>
      <c r="G56" s="361"/>
      <c r="H56" s="15" t="s">
        <v>124</v>
      </c>
      <c r="I56" s="32">
        <v>30</v>
      </c>
      <c r="J56" s="36">
        <v>9.11</v>
      </c>
      <c r="K56" s="367">
        <v>45490.6642592593</v>
      </c>
      <c r="L56" s="371"/>
      <c r="M56" s="13"/>
      <c r="N56" s="369"/>
      <c r="O56" s="369"/>
      <c r="P56" s="369"/>
      <c r="Q56" s="369"/>
      <c r="R56" s="369"/>
      <c r="S56" s="369"/>
      <c r="T56" s="369"/>
      <c r="U56" s="41">
        <f t="shared" si="1"/>
        <v>273.3</v>
      </c>
    </row>
    <row r="57" s="357" customFormat="1" ht="16.5" customHeight="1" spans="1:21">
      <c r="A57" s="16">
        <v>14</v>
      </c>
      <c r="B57" s="360">
        <v>740102016830</v>
      </c>
      <c r="C57" s="15" t="s">
        <v>463</v>
      </c>
      <c r="D57" s="15" t="s">
        <v>463</v>
      </c>
      <c r="E57" s="361" t="s">
        <v>482</v>
      </c>
      <c r="F57" s="361" t="s">
        <v>483</v>
      </c>
      <c r="G57" s="361"/>
      <c r="H57" s="15" t="s">
        <v>124</v>
      </c>
      <c r="I57" s="32">
        <v>100</v>
      </c>
      <c r="J57" s="36">
        <v>0.49</v>
      </c>
      <c r="K57" s="367">
        <v>46127.4256018518</v>
      </c>
      <c r="L57" s="371"/>
      <c r="M57" s="13"/>
      <c r="N57" s="369"/>
      <c r="O57" s="369"/>
      <c r="P57" s="369"/>
      <c r="Q57" s="369"/>
      <c r="R57" s="369"/>
      <c r="S57" s="369"/>
      <c r="T57" s="369"/>
      <c r="U57" s="41">
        <f t="shared" si="1"/>
        <v>49</v>
      </c>
    </row>
    <row r="58" s="357" customFormat="1" ht="16.5" customHeight="1" spans="1:21">
      <c r="A58" s="16">
        <v>15</v>
      </c>
      <c r="B58" s="360">
        <v>740102017650</v>
      </c>
      <c r="C58" s="15" t="s">
        <v>463</v>
      </c>
      <c r="D58" s="15" t="s">
        <v>463</v>
      </c>
      <c r="E58" s="361" t="s">
        <v>484</v>
      </c>
      <c r="F58" s="361" t="s">
        <v>485</v>
      </c>
      <c r="G58" s="361"/>
      <c r="H58" s="15" t="s">
        <v>124</v>
      </c>
      <c r="I58" s="32">
        <v>400</v>
      </c>
      <c r="J58" s="36">
        <v>1.3</v>
      </c>
      <c r="K58" s="367">
        <v>46261.69625</v>
      </c>
      <c r="L58" s="371"/>
      <c r="M58" s="13"/>
      <c r="N58" s="369"/>
      <c r="O58" s="369"/>
      <c r="P58" s="369"/>
      <c r="Q58" s="369"/>
      <c r="R58" s="369"/>
      <c r="S58" s="369"/>
      <c r="T58" s="369"/>
      <c r="U58" s="41">
        <f t="shared" si="1"/>
        <v>520</v>
      </c>
    </row>
    <row r="59" s="357" customFormat="1" ht="16.5" customHeight="1" spans="1:21">
      <c r="A59" s="16">
        <v>16</v>
      </c>
      <c r="B59" s="360">
        <v>740102017660</v>
      </c>
      <c r="C59" s="15" t="s">
        <v>463</v>
      </c>
      <c r="D59" s="15" t="s">
        <v>463</v>
      </c>
      <c r="E59" s="361" t="s">
        <v>484</v>
      </c>
      <c r="F59" s="361" t="s">
        <v>486</v>
      </c>
      <c r="G59" s="361"/>
      <c r="H59" s="15" t="s">
        <v>124</v>
      </c>
      <c r="I59" s="32">
        <v>400</v>
      </c>
      <c r="J59" s="36">
        <v>1.72</v>
      </c>
      <c r="K59" s="367">
        <v>46261.69625</v>
      </c>
      <c r="L59" s="371"/>
      <c r="M59" s="13"/>
      <c r="N59" s="369"/>
      <c r="O59" s="369"/>
      <c r="P59" s="369"/>
      <c r="Q59" s="369"/>
      <c r="R59" s="369"/>
      <c r="S59" s="369"/>
      <c r="T59" s="369"/>
      <c r="U59" s="41">
        <f t="shared" si="1"/>
        <v>688</v>
      </c>
    </row>
    <row r="60" s="357" customFormat="1" ht="16.5" customHeight="1" spans="1:21">
      <c r="A60" s="16">
        <v>17</v>
      </c>
      <c r="B60" s="360">
        <v>740102017680</v>
      </c>
      <c r="C60" s="15" t="s">
        <v>463</v>
      </c>
      <c r="D60" s="15" t="s">
        <v>463</v>
      </c>
      <c r="E60" s="361" t="s">
        <v>484</v>
      </c>
      <c r="F60" s="361" t="s">
        <v>487</v>
      </c>
      <c r="G60" s="361"/>
      <c r="H60" s="15" t="s">
        <v>124</v>
      </c>
      <c r="I60" s="32">
        <v>400</v>
      </c>
      <c r="J60" s="36">
        <v>1.9</v>
      </c>
      <c r="K60" s="367">
        <v>46261.69625</v>
      </c>
      <c r="L60" s="371"/>
      <c r="M60" s="13"/>
      <c r="N60" s="369"/>
      <c r="O60" s="369"/>
      <c r="P60" s="369"/>
      <c r="Q60" s="369"/>
      <c r="R60" s="369"/>
      <c r="S60" s="369"/>
      <c r="T60" s="369"/>
      <c r="U60" s="41">
        <f t="shared" si="1"/>
        <v>760</v>
      </c>
    </row>
    <row r="61" s="357" customFormat="1" ht="16.5" customHeight="1" spans="1:21">
      <c r="A61" s="16">
        <v>18</v>
      </c>
      <c r="B61" s="360">
        <v>740102017690</v>
      </c>
      <c r="C61" s="15" t="s">
        <v>463</v>
      </c>
      <c r="D61" s="15" t="s">
        <v>463</v>
      </c>
      <c r="E61" s="361" t="s">
        <v>484</v>
      </c>
      <c r="F61" s="361" t="s">
        <v>488</v>
      </c>
      <c r="G61" s="361"/>
      <c r="H61" s="15" t="s">
        <v>124</v>
      </c>
      <c r="I61" s="32">
        <v>200</v>
      </c>
      <c r="J61" s="36">
        <v>2.3</v>
      </c>
      <c r="K61" s="367">
        <v>46261.69625</v>
      </c>
      <c r="L61" s="371"/>
      <c r="M61" s="13"/>
      <c r="N61" s="369"/>
      <c r="O61" s="369"/>
      <c r="P61" s="369"/>
      <c r="Q61" s="369"/>
      <c r="R61" s="369"/>
      <c r="S61" s="369"/>
      <c r="T61" s="369"/>
      <c r="U61" s="41">
        <f t="shared" si="1"/>
        <v>460</v>
      </c>
    </row>
    <row r="62" s="357" customFormat="1" ht="16.5" customHeight="1" spans="1:21">
      <c r="A62" s="16">
        <v>19</v>
      </c>
      <c r="B62" s="23">
        <v>740102017831</v>
      </c>
      <c r="C62" s="15" t="s">
        <v>463</v>
      </c>
      <c r="D62" s="15" t="s">
        <v>463</v>
      </c>
      <c r="E62" s="361" t="s">
        <v>489</v>
      </c>
      <c r="F62" s="361" t="s">
        <v>490</v>
      </c>
      <c r="G62" s="363"/>
      <c r="H62" s="364" t="s">
        <v>124</v>
      </c>
      <c r="I62" s="32">
        <v>1000</v>
      </c>
      <c r="J62" s="370">
        <v>1.6</v>
      </c>
      <c r="K62" s="363"/>
      <c r="L62" s="371"/>
      <c r="M62" s="13"/>
      <c r="N62" s="369"/>
      <c r="O62" s="369"/>
      <c r="P62" s="369"/>
      <c r="Q62" s="369"/>
      <c r="R62" s="369"/>
      <c r="S62" s="369"/>
      <c r="T62" s="369"/>
      <c r="U62" s="41">
        <f t="shared" si="1"/>
        <v>1600</v>
      </c>
    </row>
    <row r="63" s="357" customFormat="1" ht="16.5" customHeight="1" spans="1:21">
      <c r="A63" s="16">
        <v>20</v>
      </c>
      <c r="B63" s="23">
        <v>740102017832</v>
      </c>
      <c r="C63" s="15" t="s">
        <v>463</v>
      </c>
      <c r="D63" s="15" t="s">
        <v>463</v>
      </c>
      <c r="E63" s="361" t="s">
        <v>489</v>
      </c>
      <c r="F63" s="361" t="s">
        <v>491</v>
      </c>
      <c r="G63" s="363"/>
      <c r="H63" s="364" t="s">
        <v>124</v>
      </c>
      <c r="I63" s="32">
        <v>2000</v>
      </c>
      <c r="J63" s="370">
        <v>1.9</v>
      </c>
      <c r="K63" s="363"/>
      <c r="L63" s="371"/>
      <c r="M63" s="13"/>
      <c r="N63" s="369"/>
      <c r="O63" s="369"/>
      <c r="P63" s="369"/>
      <c r="Q63" s="369"/>
      <c r="R63" s="369"/>
      <c r="S63" s="369"/>
      <c r="T63" s="369"/>
      <c r="U63" s="41">
        <f t="shared" si="1"/>
        <v>3800</v>
      </c>
    </row>
    <row r="64" s="357" customFormat="1" ht="16.5" customHeight="1" spans="1:21">
      <c r="A64" s="16">
        <v>21</v>
      </c>
      <c r="B64" s="23">
        <v>740102017833</v>
      </c>
      <c r="C64" s="15" t="s">
        <v>463</v>
      </c>
      <c r="D64" s="15" t="s">
        <v>463</v>
      </c>
      <c r="E64" s="361" t="s">
        <v>489</v>
      </c>
      <c r="F64" s="361" t="s">
        <v>492</v>
      </c>
      <c r="G64" s="363"/>
      <c r="H64" s="364" t="s">
        <v>124</v>
      </c>
      <c r="I64" s="32">
        <v>1000</v>
      </c>
      <c r="J64" s="370">
        <v>2.4</v>
      </c>
      <c r="K64" s="363"/>
      <c r="L64" s="371"/>
      <c r="M64" s="13"/>
      <c r="N64" s="369"/>
      <c r="O64" s="369"/>
      <c r="P64" s="369"/>
      <c r="Q64" s="369"/>
      <c r="R64" s="369"/>
      <c r="S64" s="369"/>
      <c r="T64" s="369"/>
      <c r="U64" s="41">
        <f t="shared" si="1"/>
        <v>2400</v>
      </c>
    </row>
    <row r="65" s="357" customFormat="1" ht="16.5" customHeight="1" spans="1:21">
      <c r="A65" s="16">
        <v>22</v>
      </c>
      <c r="B65" s="374">
        <v>740102025270</v>
      </c>
      <c r="C65" s="15" t="s">
        <v>463</v>
      </c>
      <c r="D65" s="15" t="s">
        <v>463</v>
      </c>
      <c r="E65" s="361" t="s">
        <v>493</v>
      </c>
      <c r="F65" s="361" t="s">
        <v>494</v>
      </c>
      <c r="G65" s="375"/>
      <c r="H65" s="376" t="s">
        <v>124</v>
      </c>
      <c r="I65" s="76">
        <v>500</v>
      </c>
      <c r="J65" s="37">
        <v>13</v>
      </c>
      <c r="K65" s="363"/>
      <c r="L65" s="371"/>
      <c r="M65" s="13"/>
      <c r="N65" s="369"/>
      <c r="O65" s="369"/>
      <c r="P65" s="369"/>
      <c r="Q65" s="369"/>
      <c r="R65" s="369"/>
      <c r="S65" s="369"/>
      <c r="T65" s="369"/>
      <c r="U65" s="41">
        <f t="shared" si="1"/>
        <v>6500</v>
      </c>
    </row>
    <row r="66" s="357" customFormat="1" ht="16.5" customHeight="1" spans="1:21">
      <c r="A66" s="16">
        <v>23</v>
      </c>
      <c r="B66" s="374">
        <v>740102027680</v>
      </c>
      <c r="C66" s="15" t="s">
        <v>463</v>
      </c>
      <c r="D66" s="15" t="s">
        <v>463</v>
      </c>
      <c r="E66" s="361" t="s">
        <v>495</v>
      </c>
      <c r="F66" s="361">
        <v>70204096</v>
      </c>
      <c r="G66" s="361" t="s">
        <v>496</v>
      </c>
      <c r="H66" s="376" t="s">
        <v>124</v>
      </c>
      <c r="I66" s="76">
        <v>1000</v>
      </c>
      <c r="J66" s="36">
        <v>13</v>
      </c>
      <c r="K66" s="363"/>
      <c r="L66" s="371"/>
      <c r="M66" s="13"/>
      <c r="N66" s="369"/>
      <c r="O66" s="369"/>
      <c r="P66" s="369"/>
      <c r="Q66" s="369"/>
      <c r="R66" s="369"/>
      <c r="S66" s="369"/>
      <c r="T66" s="369"/>
      <c r="U66" s="41">
        <f t="shared" si="1"/>
        <v>13000</v>
      </c>
    </row>
    <row r="67" s="357" customFormat="1" ht="16.5" customHeight="1" spans="1:21">
      <c r="A67" s="16">
        <v>24</v>
      </c>
      <c r="B67" s="360">
        <v>740102028530</v>
      </c>
      <c r="C67" s="15" t="s">
        <v>463</v>
      </c>
      <c r="D67" s="15" t="s">
        <v>463</v>
      </c>
      <c r="E67" s="361" t="s">
        <v>493</v>
      </c>
      <c r="F67" s="361" t="s">
        <v>466</v>
      </c>
      <c r="G67" s="361"/>
      <c r="H67" s="15" t="s">
        <v>124</v>
      </c>
      <c r="I67" s="32">
        <v>30</v>
      </c>
      <c r="J67" s="36">
        <v>13.69</v>
      </c>
      <c r="K67" s="367">
        <v>46261.69625</v>
      </c>
      <c r="L67" s="371"/>
      <c r="M67" s="13"/>
      <c r="N67" s="369"/>
      <c r="O67" s="369"/>
      <c r="P67" s="369"/>
      <c r="Q67" s="369"/>
      <c r="R67" s="369"/>
      <c r="S67" s="369"/>
      <c r="T67" s="369"/>
      <c r="U67" s="41">
        <f t="shared" si="1"/>
        <v>410.7</v>
      </c>
    </row>
    <row r="68" s="357" customFormat="1" ht="16.5" customHeight="1" spans="1:21">
      <c r="A68" s="16">
        <v>25</v>
      </c>
      <c r="B68" s="360">
        <v>740102028680</v>
      </c>
      <c r="C68" s="15" t="s">
        <v>463</v>
      </c>
      <c r="D68" s="15" t="s">
        <v>463</v>
      </c>
      <c r="E68" s="361" t="s">
        <v>475</v>
      </c>
      <c r="F68" s="361" t="s">
        <v>497</v>
      </c>
      <c r="G68" s="361"/>
      <c r="H68" s="15" t="s">
        <v>124</v>
      </c>
      <c r="I68" s="32">
        <v>30</v>
      </c>
      <c r="J68" s="36">
        <v>17</v>
      </c>
      <c r="K68" s="367">
        <v>46195.5671296296</v>
      </c>
      <c r="L68" s="371"/>
      <c r="M68" s="13"/>
      <c r="N68" s="369"/>
      <c r="O68" s="369"/>
      <c r="P68" s="369"/>
      <c r="Q68" s="369"/>
      <c r="R68" s="369"/>
      <c r="S68" s="369"/>
      <c r="T68" s="369"/>
      <c r="U68" s="41">
        <f t="shared" si="1"/>
        <v>510</v>
      </c>
    </row>
    <row r="69" s="357" customFormat="1" ht="16.5" customHeight="1" spans="1:21">
      <c r="A69" s="16">
        <v>26</v>
      </c>
      <c r="B69" s="360">
        <v>740102028862</v>
      </c>
      <c r="C69" s="15" t="s">
        <v>463</v>
      </c>
      <c r="D69" s="15" t="s">
        <v>463</v>
      </c>
      <c r="E69" s="361" t="s">
        <v>498</v>
      </c>
      <c r="F69" s="361" t="s">
        <v>499</v>
      </c>
      <c r="G69" s="361"/>
      <c r="H69" s="15" t="s">
        <v>124</v>
      </c>
      <c r="I69" s="32">
        <v>200</v>
      </c>
      <c r="J69" s="36">
        <v>8.16</v>
      </c>
      <c r="K69" s="367">
        <v>46232.4246412037</v>
      </c>
      <c r="L69" s="371"/>
      <c r="M69" s="13"/>
      <c r="N69" s="369"/>
      <c r="O69" s="369"/>
      <c r="P69" s="369"/>
      <c r="Q69" s="369"/>
      <c r="R69" s="369"/>
      <c r="S69" s="369"/>
      <c r="T69" s="369"/>
      <c r="U69" s="41">
        <f t="shared" si="1"/>
        <v>1632</v>
      </c>
    </row>
    <row r="70" s="357" customFormat="1" ht="16.5" customHeight="1" spans="1:21">
      <c r="A70" s="16">
        <v>27</v>
      </c>
      <c r="B70" s="360">
        <v>740102028863</v>
      </c>
      <c r="C70" s="15" t="s">
        <v>463</v>
      </c>
      <c r="D70" s="15" t="s">
        <v>463</v>
      </c>
      <c r="E70" s="361" t="s">
        <v>498</v>
      </c>
      <c r="F70" s="361" t="s">
        <v>500</v>
      </c>
      <c r="G70" s="361"/>
      <c r="H70" s="15" t="s">
        <v>124</v>
      </c>
      <c r="I70" s="32">
        <v>300</v>
      </c>
      <c r="J70" s="36">
        <v>5</v>
      </c>
      <c r="K70" s="367">
        <v>46261.69625</v>
      </c>
      <c r="L70" s="371"/>
      <c r="M70" s="13"/>
      <c r="N70" s="369"/>
      <c r="O70" s="369"/>
      <c r="P70" s="369"/>
      <c r="Q70" s="369"/>
      <c r="R70" s="369"/>
      <c r="S70" s="369"/>
      <c r="T70" s="369"/>
      <c r="U70" s="41">
        <f t="shared" si="1"/>
        <v>1500</v>
      </c>
    </row>
    <row r="71" s="357" customFormat="1" ht="16.5" customHeight="1" spans="1:21">
      <c r="A71" s="16">
        <v>28</v>
      </c>
      <c r="B71" s="23">
        <v>740102028868</v>
      </c>
      <c r="C71" s="15" t="s">
        <v>463</v>
      </c>
      <c r="D71" s="15" t="s">
        <v>463</v>
      </c>
      <c r="E71" s="361" t="s">
        <v>501</v>
      </c>
      <c r="F71" s="361" t="s">
        <v>502</v>
      </c>
      <c r="G71" s="361"/>
      <c r="H71" s="15" t="s">
        <v>124</v>
      </c>
      <c r="I71" s="32">
        <v>30</v>
      </c>
      <c r="J71" s="36">
        <v>18.98</v>
      </c>
      <c r="K71" s="367">
        <v>45982.7760069444</v>
      </c>
      <c r="L71" s="371"/>
      <c r="M71" s="13"/>
      <c r="N71" s="369"/>
      <c r="O71" s="369"/>
      <c r="P71" s="369"/>
      <c r="Q71" s="369"/>
      <c r="R71" s="369"/>
      <c r="S71" s="369"/>
      <c r="T71" s="369"/>
      <c r="U71" s="41">
        <f t="shared" si="1"/>
        <v>569.4</v>
      </c>
    </row>
    <row r="72" s="357" customFormat="1" ht="16.5" customHeight="1" spans="1:21">
      <c r="A72" s="16">
        <v>29</v>
      </c>
      <c r="B72" s="23">
        <v>740102028873</v>
      </c>
      <c r="C72" s="15" t="s">
        <v>463</v>
      </c>
      <c r="D72" s="15" t="s">
        <v>463</v>
      </c>
      <c r="E72" s="361" t="s">
        <v>503</v>
      </c>
      <c r="F72" s="361" t="s">
        <v>504</v>
      </c>
      <c r="G72" s="361"/>
      <c r="H72" s="15" t="s">
        <v>124</v>
      </c>
      <c r="I72" s="32">
        <v>30</v>
      </c>
      <c r="J72" s="36">
        <v>25.48</v>
      </c>
      <c r="K72" s="367">
        <v>45982.7760185185</v>
      </c>
      <c r="L72" s="371"/>
      <c r="M72" s="13"/>
      <c r="N72" s="369"/>
      <c r="O72" s="369"/>
      <c r="P72" s="369"/>
      <c r="Q72" s="369"/>
      <c r="R72" s="369"/>
      <c r="S72" s="369"/>
      <c r="T72" s="369"/>
      <c r="U72" s="41">
        <f t="shared" si="1"/>
        <v>764.4</v>
      </c>
    </row>
    <row r="73" s="357" customFormat="1" ht="16.5" customHeight="1" spans="1:21">
      <c r="A73" s="16">
        <v>30</v>
      </c>
      <c r="B73" s="23">
        <v>740102028875</v>
      </c>
      <c r="C73" s="15" t="s">
        <v>463</v>
      </c>
      <c r="D73" s="15" t="s">
        <v>463</v>
      </c>
      <c r="E73" s="361" t="s">
        <v>505</v>
      </c>
      <c r="F73" s="361" t="s">
        <v>506</v>
      </c>
      <c r="G73" s="361"/>
      <c r="H73" s="15" t="s">
        <v>124</v>
      </c>
      <c r="I73" s="32">
        <v>30</v>
      </c>
      <c r="J73" s="36">
        <v>25.48</v>
      </c>
      <c r="K73" s="367">
        <v>45982.7760185185</v>
      </c>
      <c r="L73" s="371"/>
      <c r="M73" s="13"/>
      <c r="N73" s="369"/>
      <c r="O73" s="369"/>
      <c r="P73" s="369"/>
      <c r="Q73" s="369"/>
      <c r="R73" s="369"/>
      <c r="S73" s="369"/>
      <c r="T73" s="369"/>
      <c r="U73" s="41">
        <f t="shared" si="1"/>
        <v>764.4</v>
      </c>
    </row>
    <row r="74" s="357" customFormat="1" ht="16.5" customHeight="1" spans="1:21">
      <c r="A74" s="16">
        <v>31</v>
      </c>
      <c r="B74" s="23">
        <v>740102028887</v>
      </c>
      <c r="C74" s="15" t="s">
        <v>463</v>
      </c>
      <c r="D74" s="15" t="s">
        <v>463</v>
      </c>
      <c r="E74" s="361" t="s">
        <v>503</v>
      </c>
      <c r="F74" s="361" t="s">
        <v>507</v>
      </c>
      <c r="G74" s="361"/>
      <c r="H74" s="15" t="s">
        <v>124</v>
      </c>
      <c r="I74" s="32">
        <v>30</v>
      </c>
      <c r="J74" s="36">
        <v>25.76</v>
      </c>
      <c r="K74" s="367">
        <v>45490.6642592593</v>
      </c>
      <c r="L74" s="371"/>
      <c r="M74" s="13"/>
      <c r="N74" s="369"/>
      <c r="O74" s="369"/>
      <c r="P74" s="369"/>
      <c r="Q74" s="369"/>
      <c r="R74" s="369"/>
      <c r="S74" s="369"/>
      <c r="T74" s="369"/>
      <c r="U74" s="41">
        <f t="shared" si="1"/>
        <v>772.8</v>
      </c>
    </row>
    <row r="75" s="357" customFormat="1" ht="16.5" customHeight="1" spans="1:21">
      <c r="A75" s="16">
        <v>32</v>
      </c>
      <c r="B75" s="360">
        <v>740102028889</v>
      </c>
      <c r="C75" s="15" t="s">
        <v>463</v>
      </c>
      <c r="D75" s="15" t="s">
        <v>463</v>
      </c>
      <c r="E75" s="361" t="s">
        <v>478</v>
      </c>
      <c r="F75" s="361" t="s">
        <v>508</v>
      </c>
      <c r="G75" s="361"/>
      <c r="H75" s="15" t="s">
        <v>124</v>
      </c>
      <c r="I75" s="32">
        <v>30</v>
      </c>
      <c r="J75" s="36">
        <v>13.62</v>
      </c>
      <c r="K75" s="367">
        <v>45490.6642592593</v>
      </c>
      <c r="L75" s="371"/>
      <c r="M75" s="13"/>
      <c r="N75" s="369"/>
      <c r="O75" s="369"/>
      <c r="P75" s="369"/>
      <c r="Q75" s="369"/>
      <c r="R75" s="369"/>
      <c r="S75" s="369"/>
      <c r="T75" s="369"/>
      <c r="U75" s="41">
        <f t="shared" si="1"/>
        <v>408.6</v>
      </c>
    </row>
    <row r="76" s="357" customFormat="1" ht="16.5" customHeight="1" spans="1:21">
      <c r="A76" s="16">
        <v>33</v>
      </c>
      <c r="B76" s="360">
        <v>740102028890</v>
      </c>
      <c r="C76" s="15" t="s">
        <v>463</v>
      </c>
      <c r="D76" s="15" t="s">
        <v>463</v>
      </c>
      <c r="E76" s="361" t="s">
        <v>478</v>
      </c>
      <c r="F76" s="361" t="s">
        <v>509</v>
      </c>
      <c r="G76" s="361"/>
      <c r="H76" s="15" t="s">
        <v>124</v>
      </c>
      <c r="I76" s="32">
        <v>30</v>
      </c>
      <c r="J76" s="36">
        <v>18.77</v>
      </c>
      <c r="K76" s="367">
        <v>45490.6642592593</v>
      </c>
      <c r="L76" s="371"/>
      <c r="M76" s="13"/>
      <c r="N76" s="369"/>
      <c r="O76" s="369"/>
      <c r="P76" s="369"/>
      <c r="Q76" s="369"/>
      <c r="R76" s="369"/>
      <c r="S76" s="369"/>
      <c r="T76" s="369"/>
      <c r="U76" s="41">
        <f t="shared" si="1"/>
        <v>563.1</v>
      </c>
    </row>
    <row r="77" s="357" customFormat="1" ht="16.5" customHeight="1" spans="1:21">
      <c r="A77" s="16">
        <v>34</v>
      </c>
      <c r="B77" s="360">
        <v>740102028894</v>
      </c>
      <c r="C77" s="15" t="s">
        <v>463</v>
      </c>
      <c r="D77" s="15" t="s">
        <v>463</v>
      </c>
      <c r="E77" s="361" t="s">
        <v>510</v>
      </c>
      <c r="F77" s="361" t="s">
        <v>511</v>
      </c>
      <c r="G77" s="361"/>
      <c r="H77" s="15" t="s">
        <v>124</v>
      </c>
      <c r="I77" s="32">
        <v>20</v>
      </c>
      <c r="J77" s="36">
        <v>25.3</v>
      </c>
      <c r="K77" s="367">
        <v>45490.6642592593</v>
      </c>
      <c r="L77" s="371"/>
      <c r="M77" s="13"/>
      <c r="N77" s="369"/>
      <c r="O77" s="369"/>
      <c r="P77" s="369"/>
      <c r="Q77" s="369"/>
      <c r="R77" s="369"/>
      <c r="S77" s="369"/>
      <c r="T77" s="369"/>
      <c r="U77" s="41">
        <f t="shared" si="1"/>
        <v>506</v>
      </c>
    </row>
    <row r="78" s="357" customFormat="1" ht="16.5" customHeight="1" spans="1:21">
      <c r="A78" s="16">
        <v>35</v>
      </c>
      <c r="B78" s="360">
        <v>740102028895</v>
      </c>
      <c r="C78" s="15" t="s">
        <v>463</v>
      </c>
      <c r="D78" s="15" t="s">
        <v>463</v>
      </c>
      <c r="E78" s="361" t="s">
        <v>510</v>
      </c>
      <c r="F78" s="361" t="s">
        <v>512</v>
      </c>
      <c r="G78" s="361"/>
      <c r="H78" s="15" t="s">
        <v>124</v>
      </c>
      <c r="I78" s="32">
        <v>30</v>
      </c>
      <c r="J78" s="36">
        <v>25.76</v>
      </c>
      <c r="K78" s="367">
        <v>45490.6642592593</v>
      </c>
      <c r="L78" s="371"/>
      <c r="M78" s="13"/>
      <c r="N78" s="369"/>
      <c r="O78" s="369"/>
      <c r="P78" s="369"/>
      <c r="Q78" s="369"/>
      <c r="R78" s="369"/>
      <c r="S78" s="369"/>
      <c r="T78" s="369"/>
      <c r="U78" s="41">
        <f t="shared" si="1"/>
        <v>772.8</v>
      </c>
    </row>
    <row r="79" s="357" customFormat="1" ht="16.5" customHeight="1" spans="1:21">
      <c r="A79" s="16">
        <v>36</v>
      </c>
      <c r="B79" s="360">
        <v>740102029930</v>
      </c>
      <c r="C79" s="15" t="s">
        <v>463</v>
      </c>
      <c r="D79" s="15" t="s">
        <v>463</v>
      </c>
      <c r="E79" s="361" t="s">
        <v>478</v>
      </c>
      <c r="F79" s="361" t="s">
        <v>466</v>
      </c>
      <c r="G79" s="361"/>
      <c r="H79" s="15" t="s">
        <v>124</v>
      </c>
      <c r="I79" s="32">
        <v>30</v>
      </c>
      <c r="J79" s="36">
        <v>3</v>
      </c>
      <c r="K79" s="367">
        <v>46261.69625</v>
      </c>
      <c r="L79" s="371"/>
      <c r="M79" s="13"/>
      <c r="N79" s="369"/>
      <c r="O79" s="369"/>
      <c r="P79" s="369"/>
      <c r="Q79" s="369"/>
      <c r="R79" s="369"/>
      <c r="S79" s="369"/>
      <c r="T79" s="369"/>
      <c r="U79" s="41">
        <f t="shared" si="1"/>
        <v>90</v>
      </c>
    </row>
    <row r="80" s="357" customFormat="1" ht="16.5" customHeight="1" spans="1:21">
      <c r="A80" s="16">
        <v>37</v>
      </c>
      <c r="B80" s="360">
        <v>740102030510</v>
      </c>
      <c r="C80" s="15" t="s">
        <v>463</v>
      </c>
      <c r="D80" s="15" t="s">
        <v>463</v>
      </c>
      <c r="E80" s="361" t="s">
        <v>513</v>
      </c>
      <c r="F80" s="361" t="s">
        <v>514</v>
      </c>
      <c r="G80" s="361" t="s">
        <v>515</v>
      </c>
      <c r="H80" s="15" t="s">
        <v>124</v>
      </c>
      <c r="I80" s="32">
        <v>20</v>
      </c>
      <c r="J80" s="36">
        <v>9.89</v>
      </c>
      <c r="K80" s="367">
        <v>46002.4140509259</v>
      </c>
      <c r="L80" s="371"/>
      <c r="M80" s="13"/>
      <c r="N80" s="369"/>
      <c r="O80" s="369"/>
      <c r="P80" s="369"/>
      <c r="Q80" s="369"/>
      <c r="R80" s="369"/>
      <c r="S80" s="369"/>
      <c r="T80" s="369"/>
      <c r="U80" s="41">
        <f t="shared" si="1"/>
        <v>197.8</v>
      </c>
    </row>
    <row r="81" s="1" customFormat="1" ht="22.8" customHeight="1" spans="1:20">
      <c r="A81" s="7" t="s">
        <v>405</v>
      </c>
      <c r="B81" s="8"/>
      <c r="C81" s="7"/>
      <c r="D81" s="7"/>
      <c r="E81" s="7"/>
      <c r="F81" s="7"/>
      <c r="G81" s="7"/>
      <c r="H81" s="7"/>
      <c r="I81" s="24"/>
      <c r="J81" s="25"/>
      <c r="K81" s="7"/>
      <c r="L81" s="7"/>
      <c r="M81" s="7"/>
      <c r="N81" s="7"/>
      <c r="O81" s="7"/>
      <c r="P81" s="7"/>
      <c r="Q81" s="7"/>
      <c r="R81" s="7"/>
      <c r="S81" s="7"/>
      <c r="T81" s="7"/>
    </row>
    <row r="82" s="2" customFormat="1" ht="22" customHeight="1" spans="1:20">
      <c r="A82" s="358" t="s">
        <v>406</v>
      </c>
      <c r="B82" s="359"/>
      <c r="C82" s="358"/>
      <c r="D82" s="358"/>
      <c r="E82" s="358"/>
      <c r="F82" s="358"/>
      <c r="G82" s="358"/>
      <c r="H82" s="358"/>
      <c r="I82" s="365"/>
      <c r="J82" s="31"/>
      <c r="K82" s="28"/>
      <c r="L82" s="29" t="s">
        <v>516</v>
      </c>
      <c r="M82" s="29"/>
      <c r="N82" s="29"/>
      <c r="O82" s="29"/>
      <c r="P82" s="29"/>
      <c r="Q82" s="29"/>
      <c r="R82" s="29"/>
      <c r="S82" s="29"/>
      <c r="T82" s="29"/>
    </row>
    <row r="83" s="1" customFormat="1" ht="16.05" customHeight="1" spans="1:20">
      <c r="A83" s="11" t="s">
        <v>3</v>
      </c>
      <c r="B83" s="12" t="s">
        <v>408</v>
      </c>
      <c r="C83" s="11" t="s">
        <v>106</v>
      </c>
      <c r="D83" s="11" t="s">
        <v>107</v>
      </c>
      <c r="E83" s="11" t="s">
        <v>109</v>
      </c>
      <c r="F83" s="11" t="s">
        <v>111</v>
      </c>
      <c r="G83" s="11" t="s">
        <v>110</v>
      </c>
      <c r="H83" s="11" t="s">
        <v>7</v>
      </c>
      <c r="I83" s="30" t="s">
        <v>112</v>
      </c>
      <c r="J83" s="31" t="s">
        <v>113</v>
      </c>
      <c r="K83" s="11" t="s">
        <v>114</v>
      </c>
      <c r="L83" s="30" t="s">
        <v>115</v>
      </c>
      <c r="M83" s="30"/>
      <c r="N83" s="30"/>
      <c r="O83" s="30"/>
      <c r="P83" s="30"/>
      <c r="Q83" s="30"/>
      <c r="R83" s="30"/>
      <c r="S83" s="30"/>
      <c r="T83" s="30"/>
    </row>
    <row r="84" s="1" customFormat="1" ht="16.05" customHeight="1" spans="1:20">
      <c r="A84" s="11"/>
      <c r="B84" s="12"/>
      <c r="C84" s="11"/>
      <c r="D84" s="11"/>
      <c r="E84" s="11"/>
      <c r="F84" s="11"/>
      <c r="G84" s="11"/>
      <c r="H84" s="11"/>
      <c r="I84" s="30"/>
      <c r="J84" s="31"/>
      <c r="K84" s="11"/>
      <c r="L84" s="16"/>
      <c r="M84" s="16"/>
      <c r="N84" s="16"/>
      <c r="O84" s="30"/>
      <c r="P84" s="30"/>
      <c r="Q84" s="30"/>
      <c r="R84" s="30"/>
      <c r="S84" s="30"/>
      <c r="T84" s="30"/>
    </row>
    <row r="85" s="1" customFormat="1" ht="16.05" customHeight="1" spans="1:20">
      <c r="A85" s="11"/>
      <c r="B85" s="12"/>
      <c r="C85" s="11"/>
      <c r="D85" s="11"/>
      <c r="E85" s="11"/>
      <c r="F85" s="11"/>
      <c r="G85" s="11"/>
      <c r="H85" s="11"/>
      <c r="I85" s="30"/>
      <c r="J85" s="31"/>
      <c r="K85" s="11"/>
      <c r="L85" s="30" t="s">
        <v>116</v>
      </c>
      <c r="M85" s="30" t="s">
        <v>117</v>
      </c>
      <c r="N85" s="30" t="s">
        <v>118</v>
      </c>
      <c r="O85" s="30" t="s">
        <v>116</v>
      </c>
      <c r="P85" s="30" t="s">
        <v>117</v>
      </c>
      <c r="Q85" s="30" t="s">
        <v>118</v>
      </c>
      <c r="R85" s="30" t="s">
        <v>116</v>
      </c>
      <c r="S85" s="30" t="s">
        <v>117</v>
      </c>
      <c r="T85" s="30" t="s">
        <v>118</v>
      </c>
    </row>
    <row r="86" s="357" customFormat="1" ht="16.5" customHeight="1" spans="1:24">
      <c r="A86" s="76">
        <v>1</v>
      </c>
      <c r="B86" s="17">
        <v>740101060360</v>
      </c>
      <c r="C86" s="15" t="s">
        <v>517</v>
      </c>
      <c r="D86" s="15" t="s">
        <v>518</v>
      </c>
      <c r="E86" s="377" t="s">
        <v>471</v>
      </c>
      <c r="F86" s="15" t="s">
        <v>519</v>
      </c>
      <c r="G86" s="15"/>
      <c r="H86" s="362" t="s">
        <v>124</v>
      </c>
      <c r="I86" s="32">
        <v>70</v>
      </c>
      <c r="J86" s="370">
        <v>750</v>
      </c>
      <c r="K86" s="15"/>
      <c r="L86" s="30"/>
      <c r="M86" s="30"/>
      <c r="N86" s="30"/>
      <c r="O86" s="30"/>
      <c r="P86" s="30"/>
      <c r="Q86" s="30"/>
      <c r="R86" s="30"/>
      <c r="S86" s="30"/>
      <c r="T86" s="30"/>
      <c r="U86" s="41">
        <f t="shared" ref="U86:U144" si="2">J86*I86</f>
        <v>52500</v>
      </c>
      <c r="V86" s="1"/>
      <c r="W86" s="1"/>
      <c r="X86" s="1"/>
    </row>
    <row r="87" s="1" customFormat="1" ht="16.05" customHeight="1" spans="1:21">
      <c r="A87" s="76">
        <v>2</v>
      </c>
      <c r="B87" s="17">
        <v>740101060370</v>
      </c>
      <c r="C87" s="15" t="s">
        <v>517</v>
      </c>
      <c r="D87" s="15" t="s">
        <v>518</v>
      </c>
      <c r="E87" s="377" t="s">
        <v>471</v>
      </c>
      <c r="F87" s="15" t="s">
        <v>520</v>
      </c>
      <c r="G87" s="15"/>
      <c r="H87" s="362" t="s">
        <v>124</v>
      </c>
      <c r="I87" s="32">
        <v>70</v>
      </c>
      <c r="J87" s="370">
        <v>750</v>
      </c>
      <c r="K87" s="15"/>
      <c r="L87" s="30"/>
      <c r="M87" s="30"/>
      <c r="N87" s="30"/>
      <c r="O87" s="30"/>
      <c r="P87" s="30"/>
      <c r="Q87" s="30"/>
      <c r="R87" s="30"/>
      <c r="S87" s="30"/>
      <c r="T87" s="30"/>
      <c r="U87" s="41">
        <f t="shared" si="2"/>
        <v>52500</v>
      </c>
    </row>
    <row r="88" s="1" customFormat="1" ht="16.05" customHeight="1" spans="1:21">
      <c r="A88" s="76">
        <v>3</v>
      </c>
      <c r="B88" s="17">
        <v>740101060371</v>
      </c>
      <c r="C88" s="15" t="s">
        <v>517</v>
      </c>
      <c r="D88" s="15" t="s">
        <v>521</v>
      </c>
      <c r="E88" s="15" t="s">
        <v>522</v>
      </c>
      <c r="F88" s="15" t="s">
        <v>523</v>
      </c>
      <c r="G88" s="15"/>
      <c r="H88" s="20" t="s">
        <v>124</v>
      </c>
      <c r="I88" s="382">
        <v>15</v>
      </c>
      <c r="J88" s="33">
        <v>1280</v>
      </c>
      <c r="K88" s="15"/>
      <c r="L88" s="30"/>
      <c r="M88" s="30"/>
      <c r="N88" s="30"/>
      <c r="O88" s="30"/>
      <c r="P88" s="30"/>
      <c r="Q88" s="30"/>
      <c r="R88" s="30"/>
      <c r="S88" s="30"/>
      <c r="T88" s="30"/>
      <c r="U88" s="41">
        <f t="shared" si="2"/>
        <v>19200</v>
      </c>
    </row>
    <row r="89" s="1" customFormat="1" ht="16.05" customHeight="1" spans="1:21">
      <c r="A89" s="76">
        <v>4</v>
      </c>
      <c r="B89" s="17">
        <v>740101060372</v>
      </c>
      <c r="C89" s="15" t="s">
        <v>517</v>
      </c>
      <c r="D89" s="15" t="s">
        <v>524</v>
      </c>
      <c r="E89" s="15" t="s">
        <v>525</v>
      </c>
      <c r="F89" s="15" t="s">
        <v>526</v>
      </c>
      <c r="G89" s="378">
        <v>85080000000138</v>
      </c>
      <c r="H89" s="20" t="s">
        <v>124</v>
      </c>
      <c r="I89" s="32">
        <v>10</v>
      </c>
      <c r="J89" s="370">
        <v>1780</v>
      </c>
      <c r="K89" s="15"/>
      <c r="L89" s="30"/>
      <c r="M89" s="30"/>
      <c r="N89" s="30"/>
      <c r="O89" s="30"/>
      <c r="P89" s="30"/>
      <c r="Q89" s="30"/>
      <c r="R89" s="30"/>
      <c r="S89" s="30"/>
      <c r="T89" s="30"/>
      <c r="U89" s="41">
        <f t="shared" si="2"/>
        <v>17800</v>
      </c>
    </row>
    <row r="90" s="1" customFormat="1" ht="16.05" customHeight="1" spans="1:21">
      <c r="A90" s="76">
        <v>5</v>
      </c>
      <c r="B90" s="23">
        <v>740101068381</v>
      </c>
      <c r="C90" s="15" t="s">
        <v>517</v>
      </c>
      <c r="D90" s="15" t="s">
        <v>527</v>
      </c>
      <c r="E90" s="377" t="s">
        <v>528</v>
      </c>
      <c r="F90" s="377" t="s">
        <v>529</v>
      </c>
      <c r="G90" s="15"/>
      <c r="H90" s="20" t="s">
        <v>124</v>
      </c>
      <c r="I90" s="32">
        <v>1000</v>
      </c>
      <c r="J90" s="37">
        <v>51</v>
      </c>
      <c r="K90" s="34"/>
      <c r="L90" s="30"/>
      <c r="M90" s="30"/>
      <c r="N90" s="30"/>
      <c r="O90" s="30"/>
      <c r="P90" s="30"/>
      <c r="Q90" s="30"/>
      <c r="R90" s="30"/>
      <c r="S90" s="30"/>
      <c r="T90" s="30"/>
      <c r="U90" s="41">
        <f t="shared" si="2"/>
        <v>51000</v>
      </c>
    </row>
    <row r="91" s="1" customFormat="1" ht="16.05" customHeight="1" spans="1:21">
      <c r="A91" s="76">
        <v>6</v>
      </c>
      <c r="B91" s="23">
        <v>740101070670</v>
      </c>
      <c r="C91" s="15" t="s">
        <v>517</v>
      </c>
      <c r="D91" s="15" t="s">
        <v>530</v>
      </c>
      <c r="E91" s="15" t="s">
        <v>387</v>
      </c>
      <c r="F91" s="15" t="s">
        <v>531</v>
      </c>
      <c r="G91" s="15"/>
      <c r="H91" s="379" t="s">
        <v>124</v>
      </c>
      <c r="I91" s="383">
        <v>300</v>
      </c>
      <c r="J91" s="370">
        <v>15</v>
      </c>
      <c r="K91" s="15"/>
      <c r="L91" s="30"/>
      <c r="M91" s="30"/>
      <c r="N91" s="30"/>
      <c r="O91" s="30"/>
      <c r="P91" s="30"/>
      <c r="Q91" s="30"/>
      <c r="R91" s="30"/>
      <c r="S91" s="30"/>
      <c r="T91" s="30"/>
      <c r="U91" s="41">
        <f t="shared" si="2"/>
        <v>4500</v>
      </c>
    </row>
    <row r="92" s="1" customFormat="1" ht="16.05" customHeight="1" spans="1:21">
      <c r="A92" s="76">
        <v>7</v>
      </c>
      <c r="B92" s="23">
        <v>740101070671</v>
      </c>
      <c r="C92" s="15" t="s">
        <v>517</v>
      </c>
      <c r="D92" s="15" t="s">
        <v>530</v>
      </c>
      <c r="E92" s="15" t="s">
        <v>387</v>
      </c>
      <c r="F92" s="15" t="s">
        <v>532</v>
      </c>
      <c r="G92" s="15"/>
      <c r="H92" s="363" t="s">
        <v>124</v>
      </c>
      <c r="I92" s="383">
        <v>300</v>
      </c>
      <c r="J92" s="370">
        <v>26</v>
      </c>
      <c r="K92" s="15"/>
      <c r="L92" s="30"/>
      <c r="M92" s="30"/>
      <c r="N92" s="30"/>
      <c r="O92" s="30"/>
      <c r="P92" s="30"/>
      <c r="Q92" s="30"/>
      <c r="R92" s="30"/>
      <c r="S92" s="30"/>
      <c r="T92" s="30"/>
      <c r="U92" s="41">
        <f t="shared" si="2"/>
        <v>7800</v>
      </c>
    </row>
    <row r="93" s="1" customFormat="1" ht="16.05" customHeight="1" spans="1:21">
      <c r="A93" s="76">
        <v>8</v>
      </c>
      <c r="B93" s="23">
        <v>740101070680</v>
      </c>
      <c r="C93" s="15" t="s">
        <v>517</v>
      </c>
      <c r="D93" s="15" t="s">
        <v>530</v>
      </c>
      <c r="E93" s="15" t="s">
        <v>387</v>
      </c>
      <c r="F93" s="15" t="s">
        <v>533</v>
      </c>
      <c r="G93" s="15"/>
      <c r="H93" s="379" t="s">
        <v>124</v>
      </c>
      <c r="I93" s="383">
        <v>300</v>
      </c>
      <c r="J93" s="370">
        <v>30</v>
      </c>
      <c r="K93" s="15"/>
      <c r="L93" s="30"/>
      <c r="M93" s="30"/>
      <c r="N93" s="30"/>
      <c r="O93" s="30"/>
      <c r="P93" s="30"/>
      <c r="Q93" s="30"/>
      <c r="R93" s="30"/>
      <c r="S93" s="30"/>
      <c r="T93" s="30"/>
      <c r="U93" s="41">
        <f t="shared" si="2"/>
        <v>9000</v>
      </c>
    </row>
    <row r="94" s="1" customFormat="1" ht="16.05" customHeight="1" spans="1:21">
      <c r="A94" s="76">
        <v>9</v>
      </c>
      <c r="B94" s="23">
        <v>740101070681</v>
      </c>
      <c r="C94" s="15" t="s">
        <v>517</v>
      </c>
      <c r="D94" s="15" t="s">
        <v>534</v>
      </c>
      <c r="E94" s="15" t="s">
        <v>535</v>
      </c>
      <c r="F94" s="15" t="s">
        <v>536</v>
      </c>
      <c r="G94" s="15"/>
      <c r="H94" s="364" t="s">
        <v>124</v>
      </c>
      <c r="I94" s="32">
        <v>200</v>
      </c>
      <c r="J94" s="370">
        <v>180</v>
      </c>
      <c r="K94" s="15"/>
      <c r="L94" s="30"/>
      <c r="M94" s="30"/>
      <c r="N94" s="30"/>
      <c r="O94" s="30"/>
      <c r="P94" s="30"/>
      <c r="Q94" s="30"/>
      <c r="R94" s="30"/>
      <c r="S94" s="30"/>
      <c r="T94" s="30"/>
      <c r="U94" s="41">
        <f t="shared" si="2"/>
        <v>36000</v>
      </c>
    </row>
    <row r="95" s="1" customFormat="1" ht="16.05" customHeight="1" spans="1:21">
      <c r="A95" s="76">
        <v>10</v>
      </c>
      <c r="B95" s="23">
        <v>740101070682</v>
      </c>
      <c r="C95" s="15" t="s">
        <v>517</v>
      </c>
      <c r="D95" s="15" t="s">
        <v>537</v>
      </c>
      <c r="E95" s="363" t="s">
        <v>538</v>
      </c>
      <c r="F95" s="15" t="s">
        <v>539</v>
      </c>
      <c r="G95" s="15" t="s">
        <v>540</v>
      </c>
      <c r="H95" s="380" t="s">
        <v>124</v>
      </c>
      <c r="I95" s="383">
        <v>100</v>
      </c>
      <c r="J95" s="370">
        <v>50</v>
      </c>
      <c r="K95" s="15"/>
      <c r="L95" s="30"/>
      <c r="M95" s="30"/>
      <c r="N95" s="30"/>
      <c r="O95" s="30"/>
      <c r="P95" s="30"/>
      <c r="Q95" s="30"/>
      <c r="R95" s="30"/>
      <c r="S95" s="30"/>
      <c r="T95" s="30"/>
      <c r="U95" s="41">
        <f t="shared" si="2"/>
        <v>5000</v>
      </c>
    </row>
    <row r="96" s="1" customFormat="1" ht="16.05" customHeight="1" spans="1:21">
      <c r="A96" s="76">
        <v>11</v>
      </c>
      <c r="B96" s="17">
        <v>740101071590</v>
      </c>
      <c r="C96" s="15" t="s">
        <v>517</v>
      </c>
      <c r="D96" s="15" t="s">
        <v>518</v>
      </c>
      <c r="E96" s="377" t="s">
        <v>541</v>
      </c>
      <c r="F96" s="377" t="s">
        <v>542</v>
      </c>
      <c r="G96" s="15" t="s">
        <v>543</v>
      </c>
      <c r="H96" s="362" t="s">
        <v>124</v>
      </c>
      <c r="I96" s="32">
        <v>160</v>
      </c>
      <c r="J96" s="370">
        <v>32</v>
      </c>
      <c r="K96" s="15"/>
      <c r="L96" s="30"/>
      <c r="M96" s="30"/>
      <c r="N96" s="30"/>
      <c r="O96" s="30"/>
      <c r="P96" s="30"/>
      <c r="Q96" s="30"/>
      <c r="R96" s="30"/>
      <c r="S96" s="30"/>
      <c r="T96" s="30"/>
      <c r="U96" s="41">
        <f t="shared" si="2"/>
        <v>5120</v>
      </c>
    </row>
    <row r="97" s="1" customFormat="1" ht="16.05" customHeight="1" spans="1:21">
      <c r="A97" s="76">
        <v>12</v>
      </c>
      <c r="B97" s="23">
        <v>740102017760</v>
      </c>
      <c r="C97" s="15" t="s">
        <v>517</v>
      </c>
      <c r="D97" s="15" t="s">
        <v>521</v>
      </c>
      <c r="E97" s="361" t="s">
        <v>484</v>
      </c>
      <c r="F97" s="361" t="s">
        <v>544</v>
      </c>
      <c r="G97" s="15"/>
      <c r="H97" s="379" t="s">
        <v>124</v>
      </c>
      <c r="I97" s="383">
        <v>500</v>
      </c>
      <c r="J97" s="36">
        <v>4.79</v>
      </c>
      <c r="K97" s="367">
        <v>46127.4256018518</v>
      </c>
      <c r="L97" s="30"/>
      <c r="M97" s="30"/>
      <c r="N97" s="30"/>
      <c r="O97" s="30"/>
      <c r="P97" s="30"/>
      <c r="Q97" s="30"/>
      <c r="R97" s="30"/>
      <c r="S97" s="30"/>
      <c r="T97" s="30"/>
      <c r="U97" s="41">
        <f t="shared" si="2"/>
        <v>2395</v>
      </c>
    </row>
    <row r="98" s="1" customFormat="1" ht="16.05" customHeight="1" spans="1:21">
      <c r="A98" s="76">
        <v>13</v>
      </c>
      <c r="B98" s="360">
        <v>740102027270</v>
      </c>
      <c r="C98" s="15" t="s">
        <v>517</v>
      </c>
      <c r="D98" s="15" t="s">
        <v>521</v>
      </c>
      <c r="E98" s="361" t="s">
        <v>545</v>
      </c>
      <c r="F98" s="361" t="s">
        <v>546</v>
      </c>
      <c r="G98" s="15"/>
      <c r="H98" s="20" t="s">
        <v>124</v>
      </c>
      <c r="I98" s="383">
        <v>600</v>
      </c>
      <c r="J98" s="36">
        <v>30</v>
      </c>
      <c r="K98" s="367">
        <v>46127.4256134259</v>
      </c>
      <c r="L98" s="30"/>
      <c r="M98" s="30"/>
      <c r="N98" s="30"/>
      <c r="O98" s="30"/>
      <c r="P98" s="30"/>
      <c r="Q98" s="30"/>
      <c r="R98" s="30"/>
      <c r="S98" s="30"/>
      <c r="T98" s="30"/>
      <c r="U98" s="41">
        <f t="shared" si="2"/>
        <v>18000</v>
      </c>
    </row>
    <row r="99" s="1" customFormat="1" ht="16.05" customHeight="1" spans="1:21">
      <c r="A99" s="76">
        <v>14</v>
      </c>
      <c r="B99" s="360">
        <v>740102027280</v>
      </c>
      <c r="C99" s="15" t="s">
        <v>517</v>
      </c>
      <c r="D99" s="15" t="s">
        <v>521</v>
      </c>
      <c r="E99" s="361" t="s">
        <v>545</v>
      </c>
      <c r="F99" s="361" t="s">
        <v>547</v>
      </c>
      <c r="G99" s="15"/>
      <c r="H99" s="20" t="s">
        <v>124</v>
      </c>
      <c r="I99" s="383">
        <v>100</v>
      </c>
      <c r="J99" s="36">
        <v>38</v>
      </c>
      <c r="K99" s="367">
        <v>46127.4256134259</v>
      </c>
      <c r="L99" s="30"/>
      <c r="M99" s="30"/>
      <c r="N99" s="30"/>
      <c r="O99" s="30"/>
      <c r="P99" s="30"/>
      <c r="Q99" s="30"/>
      <c r="R99" s="30"/>
      <c r="S99" s="30"/>
      <c r="T99" s="30"/>
      <c r="U99" s="41">
        <f t="shared" si="2"/>
        <v>3800</v>
      </c>
    </row>
    <row r="100" s="1" customFormat="1" ht="16.05" customHeight="1" spans="1:24">
      <c r="A100" s="76">
        <v>15</v>
      </c>
      <c r="B100" s="23">
        <v>740102030350</v>
      </c>
      <c r="C100" s="15" t="s">
        <v>517</v>
      </c>
      <c r="D100" s="15" t="s">
        <v>518</v>
      </c>
      <c r="E100" s="361" t="s">
        <v>548</v>
      </c>
      <c r="F100" s="361" t="s">
        <v>549</v>
      </c>
      <c r="G100" s="15"/>
      <c r="H100" s="363" t="s">
        <v>124</v>
      </c>
      <c r="I100" s="383">
        <v>50</v>
      </c>
      <c r="J100" s="370">
        <v>16</v>
      </c>
      <c r="K100" s="367">
        <v>45918.6152893519</v>
      </c>
      <c r="L100" s="371"/>
      <c r="M100" s="13"/>
      <c r="N100" s="369"/>
      <c r="O100" s="369"/>
      <c r="P100" s="369"/>
      <c r="Q100" s="369"/>
      <c r="R100" s="369"/>
      <c r="S100" s="369"/>
      <c r="T100" s="369"/>
      <c r="U100" s="41">
        <f t="shared" si="2"/>
        <v>800</v>
      </c>
      <c r="V100" s="357"/>
      <c r="W100" s="357"/>
      <c r="X100" s="357"/>
    </row>
    <row r="101" s="1" customFormat="1" ht="16.05" customHeight="1" spans="1:21">
      <c r="A101" s="76">
        <v>16</v>
      </c>
      <c r="B101" s="17">
        <v>740110010040</v>
      </c>
      <c r="C101" s="15" t="s">
        <v>517</v>
      </c>
      <c r="D101" s="15" t="s">
        <v>518</v>
      </c>
      <c r="E101" s="377" t="s">
        <v>550</v>
      </c>
      <c r="F101" s="377" t="s">
        <v>551</v>
      </c>
      <c r="G101" s="15" t="s">
        <v>552</v>
      </c>
      <c r="H101" s="20" t="s">
        <v>124</v>
      </c>
      <c r="I101" s="32">
        <v>1000</v>
      </c>
      <c r="J101" s="33">
        <v>240</v>
      </c>
      <c r="K101" s="15"/>
      <c r="L101" s="30"/>
      <c r="M101" s="30"/>
      <c r="N101" s="30"/>
      <c r="O101" s="30"/>
      <c r="P101" s="30"/>
      <c r="Q101" s="30"/>
      <c r="R101" s="30"/>
      <c r="S101" s="30"/>
      <c r="T101" s="30"/>
      <c r="U101" s="41">
        <f t="shared" si="2"/>
        <v>240000</v>
      </c>
    </row>
    <row r="102" s="1" customFormat="1" ht="16.05" customHeight="1" spans="1:21">
      <c r="A102" s="76">
        <v>17</v>
      </c>
      <c r="B102" s="17">
        <v>740110010050</v>
      </c>
      <c r="C102" s="15" t="s">
        <v>517</v>
      </c>
      <c r="D102" s="15" t="s">
        <v>537</v>
      </c>
      <c r="E102" s="15" t="s">
        <v>550</v>
      </c>
      <c r="F102" s="15" t="s">
        <v>551</v>
      </c>
      <c r="G102" s="15" t="s">
        <v>553</v>
      </c>
      <c r="H102" s="380" t="s">
        <v>124</v>
      </c>
      <c r="I102" s="383">
        <v>20</v>
      </c>
      <c r="J102" s="370">
        <v>240</v>
      </c>
      <c r="K102" s="15"/>
      <c r="L102" s="30"/>
      <c r="M102" s="30"/>
      <c r="N102" s="30"/>
      <c r="O102" s="30"/>
      <c r="P102" s="30"/>
      <c r="Q102" s="30"/>
      <c r="R102" s="30"/>
      <c r="S102" s="30"/>
      <c r="T102" s="30"/>
      <c r="U102" s="41">
        <f t="shared" si="2"/>
        <v>4800</v>
      </c>
    </row>
    <row r="103" s="1" customFormat="1" ht="16.05" customHeight="1" spans="1:21">
      <c r="A103" s="76">
        <v>18</v>
      </c>
      <c r="B103" s="17">
        <v>740110010060</v>
      </c>
      <c r="C103" s="15" t="s">
        <v>517</v>
      </c>
      <c r="D103" s="15" t="s">
        <v>537</v>
      </c>
      <c r="E103" s="15" t="s">
        <v>550</v>
      </c>
      <c r="F103" s="15" t="s">
        <v>554</v>
      </c>
      <c r="G103" s="15" t="s">
        <v>555</v>
      </c>
      <c r="H103" s="363" t="s">
        <v>124</v>
      </c>
      <c r="I103" s="383">
        <v>20</v>
      </c>
      <c r="J103" s="370">
        <v>240</v>
      </c>
      <c r="K103" s="15"/>
      <c r="L103" s="30"/>
      <c r="M103" s="30"/>
      <c r="N103" s="30"/>
      <c r="O103" s="30"/>
      <c r="P103" s="30"/>
      <c r="Q103" s="30"/>
      <c r="R103" s="30"/>
      <c r="S103" s="30"/>
      <c r="T103" s="30"/>
      <c r="U103" s="41">
        <f t="shared" si="2"/>
        <v>4800</v>
      </c>
    </row>
    <row r="104" s="1" customFormat="1" ht="16.05" customHeight="1" spans="1:21">
      <c r="A104" s="76">
        <v>19</v>
      </c>
      <c r="B104" s="17">
        <v>740110010070</v>
      </c>
      <c r="C104" s="15" t="s">
        <v>517</v>
      </c>
      <c r="D104" s="15" t="s">
        <v>556</v>
      </c>
      <c r="E104" s="15" t="s">
        <v>550</v>
      </c>
      <c r="F104" s="15" t="s">
        <v>557</v>
      </c>
      <c r="G104" s="15" t="s">
        <v>466</v>
      </c>
      <c r="H104" s="20" t="s">
        <v>124</v>
      </c>
      <c r="I104" s="32">
        <v>50</v>
      </c>
      <c r="J104" s="37">
        <v>280</v>
      </c>
      <c r="K104" s="34"/>
      <c r="L104" s="30"/>
      <c r="M104" s="30"/>
      <c r="N104" s="30"/>
      <c r="O104" s="30"/>
      <c r="P104" s="30"/>
      <c r="Q104" s="30"/>
      <c r="R104" s="30"/>
      <c r="S104" s="30"/>
      <c r="T104" s="30"/>
      <c r="U104" s="41">
        <f t="shared" si="2"/>
        <v>14000</v>
      </c>
    </row>
    <row r="105" s="1" customFormat="1" ht="16.05" customHeight="1" spans="1:21">
      <c r="A105" s="76">
        <v>20</v>
      </c>
      <c r="B105" s="17">
        <v>740110010080</v>
      </c>
      <c r="C105" s="15" t="s">
        <v>517</v>
      </c>
      <c r="D105" s="15" t="s">
        <v>537</v>
      </c>
      <c r="E105" s="15" t="s">
        <v>550</v>
      </c>
      <c r="F105" s="15" t="s">
        <v>558</v>
      </c>
      <c r="G105" s="15" t="s">
        <v>559</v>
      </c>
      <c r="H105" s="363" t="s">
        <v>124</v>
      </c>
      <c r="I105" s="383">
        <v>20</v>
      </c>
      <c r="J105" s="370">
        <v>320</v>
      </c>
      <c r="K105" s="15"/>
      <c r="L105" s="30"/>
      <c r="M105" s="30"/>
      <c r="N105" s="30"/>
      <c r="O105" s="30"/>
      <c r="P105" s="30"/>
      <c r="Q105" s="30"/>
      <c r="R105" s="30"/>
      <c r="S105" s="30"/>
      <c r="T105" s="30"/>
      <c r="U105" s="41">
        <f t="shared" si="2"/>
        <v>6400</v>
      </c>
    </row>
    <row r="106" s="1" customFormat="1" ht="16.05" customHeight="1" spans="1:21">
      <c r="A106" s="76">
        <v>21</v>
      </c>
      <c r="B106" s="360">
        <v>740110030010</v>
      </c>
      <c r="C106" s="15" t="s">
        <v>517</v>
      </c>
      <c r="D106" s="15" t="s">
        <v>527</v>
      </c>
      <c r="E106" s="15" t="s">
        <v>560</v>
      </c>
      <c r="F106" s="377" t="s">
        <v>561</v>
      </c>
      <c r="G106" s="15"/>
      <c r="H106" s="20" t="s">
        <v>124</v>
      </c>
      <c r="I106" s="32">
        <v>100</v>
      </c>
      <c r="J106" s="37">
        <v>520</v>
      </c>
      <c r="K106" s="34"/>
      <c r="L106" s="30"/>
      <c r="M106" s="30"/>
      <c r="N106" s="30"/>
      <c r="O106" s="30"/>
      <c r="P106" s="30"/>
      <c r="Q106" s="30"/>
      <c r="R106" s="30"/>
      <c r="S106" s="30"/>
      <c r="T106" s="30"/>
      <c r="U106" s="41">
        <f t="shared" si="2"/>
        <v>52000</v>
      </c>
    </row>
    <row r="107" s="1" customFormat="1" ht="16.05" customHeight="1" spans="1:21">
      <c r="A107" s="76">
        <v>22</v>
      </c>
      <c r="B107" s="360">
        <v>740110030020</v>
      </c>
      <c r="C107" s="15" t="s">
        <v>517</v>
      </c>
      <c r="D107" s="15" t="s">
        <v>518</v>
      </c>
      <c r="E107" s="15" t="s">
        <v>560</v>
      </c>
      <c r="F107" s="377" t="s">
        <v>562</v>
      </c>
      <c r="G107" s="15" t="s">
        <v>563</v>
      </c>
      <c r="H107" s="362" t="s">
        <v>124</v>
      </c>
      <c r="I107" s="32">
        <v>80</v>
      </c>
      <c r="J107" s="33">
        <v>380</v>
      </c>
      <c r="K107" s="15"/>
      <c r="L107" s="30"/>
      <c r="M107" s="30"/>
      <c r="N107" s="30"/>
      <c r="O107" s="30"/>
      <c r="P107" s="30"/>
      <c r="Q107" s="30"/>
      <c r="R107" s="30"/>
      <c r="S107" s="30"/>
      <c r="T107" s="30"/>
      <c r="U107" s="41">
        <f t="shared" si="2"/>
        <v>30400</v>
      </c>
    </row>
    <row r="108" s="1" customFormat="1" ht="16.05" customHeight="1" spans="1:21">
      <c r="A108" s="76">
        <v>23</v>
      </c>
      <c r="B108" s="360">
        <v>740110030030</v>
      </c>
      <c r="C108" s="15" t="s">
        <v>517</v>
      </c>
      <c r="D108" s="15" t="s">
        <v>527</v>
      </c>
      <c r="E108" s="377" t="s">
        <v>560</v>
      </c>
      <c r="F108" s="377" t="s">
        <v>562</v>
      </c>
      <c r="G108" s="15" t="s">
        <v>564</v>
      </c>
      <c r="H108" s="20" t="s">
        <v>124</v>
      </c>
      <c r="I108" s="32">
        <v>100</v>
      </c>
      <c r="J108" s="37">
        <v>400</v>
      </c>
      <c r="K108" s="34"/>
      <c r="L108" s="30"/>
      <c r="M108" s="30"/>
      <c r="N108" s="30"/>
      <c r="O108" s="30"/>
      <c r="P108" s="30"/>
      <c r="Q108" s="30"/>
      <c r="R108" s="30"/>
      <c r="S108" s="30"/>
      <c r="T108" s="30"/>
      <c r="U108" s="41">
        <f t="shared" si="2"/>
        <v>40000</v>
      </c>
    </row>
    <row r="109" s="1" customFormat="1" ht="16.05" customHeight="1" spans="1:21">
      <c r="A109" s="76">
        <v>24</v>
      </c>
      <c r="B109" s="17">
        <v>740110050070</v>
      </c>
      <c r="C109" s="15" t="s">
        <v>517</v>
      </c>
      <c r="D109" s="15" t="s">
        <v>565</v>
      </c>
      <c r="E109" s="377" t="s">
        <v>566</v>
      </c>
      <c r="F109" s="377" t="s">
        <v>567</v>
      </c>
      <c r="G109" s="15"/>
      <c r="H109" s="20" t="s">
        <v>124</v>
      </c>
      <c r="I109" s="32">
        <v>300</v>
      </c>
      <c r="J109" s="37">
        <v>450</v>
      </c>
      <c r="K109" s="34"/>
      <c r="L109" s="30"/>
      <c r="M109" s="30"/>
      <c r="N109" s="30"/>
      <c r="O109" s="30"/>
      <c r="P109" s="30"/>
      <c r="Q109" s="30"/>
      <c r="R109" s="30"/>
      <c r="S109" s="30"/>
      <c r="T109" s="30"/>
      <c r="U109" s="41">
        <f t="shared" si="2"/>
        <v>135000</v>
      </c>
    </row>
    <row r="110" s="1" customFormat="1" ht="16.05" customHeight="1" spans="1:21">
      <c r="A110" s="76">
        <v>25</v>
      </c>
      <c r="B110" s="17">
        <v>740110050080</v>
      </c>
      <c r="C110" s="15" t="s">
        <v>517</v>
      </c>
      <c r="D110" s="15" t="s">
        <v>537</v>
      </c>
      <c r="E110" s="15" t="s">
        <v>566</v>
      </c>
      <c r="F110" s="15" t="s">
        <v>567</v>
      </c>
      <c r="G110" s="15" t="s">
        <v>568</v>
      </c>
      <c r="H110" s="363" t="s">
        <v>124</v>
      </c>
      <c r="I110" s="383">
        <v>40</v>
      </c>
      <c r="J110" s="370">
        <v>430</v>
      </c>
      <c r="K110" s="15"/>
      <c r="L110" s="30"/>
      <c r="M110" s="30"/>
      <c r="N110" s="30"/>
      <c r="O110" s="30"/>
      <c r="P110" s="30"/>
      <c r="Q110" s="30"/>
      <c r="R110" s="30"/>
      <c r="S110" s="30"/>
      <c r="T110" s="30"/>
      <c r="U110" s="41">
        <f t="shared" si="2"/>
        <v>17200</v>
      </c>
    </row>
    <row r="111" s="1" customFormat="1" ht="16.05" customHeight="1" spans="1:21">
      <c r="A111" s="76">
        <v>26</v>
      </c>
      <c r="B111" s="17">
        <v>740110050090</v>
      </c>
      <c r="C111" s="15" t="s">
        <v>517</v>
      </c>
      <c r="D111" s="15" t="s">
        <v>524</v>
      </c>
      <c r="E111" s="377" t="s">
        <v>569</v>
      </c>
      <c r="F111" s="15" t="s">
        <v>570</v>
      </c>
      <c r="G111" s="15" t="s">
        <v>571</v>
      </c>
      <c r="H111" s="20" t="s">
        <v>124</v>
      </c>
      <c r="I111" s="32">
        <v>50</v>
      </c>
      <c r="J111" s="370">
        <v>620</v>
      </c>
      <c r="K111" s="15"/>
      <c r="L111" s="30"/>
      <c r="M111" s="30"/>
      <c r="N111" s="30"/>
      <c r="O111" s="30"/>
      <c r="P111" s="30"/>
      <c r="Q111" s="30"/>
      <c r="R111" s="30"/>
      <c r="S111" s="30"/>
      <c r="T111" s="30"/>
      <c r="U111" s="41">
        <f t="shared" si="2"/>
        <v>31000</v>
      </c>
    </row>
    <row r="112" s="1" customFormat="1" ht="16.05" customHeight="1" spans="1:21">
      <c r="A112" s="76">
        <v>27</v>
      </c>
      <c r="B112" s="17">
        <v>740110050100</v>
      </c>
      <c r="C112" s="15" t="s">
        <v>517</v>
      </c>
      <c r="D112" s="15" t="s">
        <v>518</v>
      </c>
      <c r="E112" s="15" t="s">
        <v>569</v>
      </c>
      <c r="F112" s="377" t="s">
        <v>572</v>
      </c>
      <c r="G112" s="15"/>
      <c r="H112" s="20" t="s">
        <v>124</v>
      </c>
      <c r="I112" s="32">
        <v>80</v>
      </c>
      <c r="J112" s="33">
        <v>570</v>
      </c>
      <c r="K112" s="15"/>
      <c r="L112" s="30"/>
      <c r="M112" s="30"/>
      <c r="N112" s="30"/>
      <c r="O112" s="30"/>
      <c r="P112" s="30"/>
      <c r="Q112" s="30"/>
      <c r="R112" s="30"/>
      <c r="S112" s="30"/>
      <c r="T112" s="30"/>
      <c r="U112" s="41">
        <f t="shared" si="2"/>
        <v>45600</v>
      </c>
    </row>
    <row r="113" s="1" customFormat="1" ht="16.05" customHeight="1" spans="1:21">
      <c r="A113" s="76">
        <v>28</v>
      </c>
      <c r="B113" s="17">
        <v>740110050110</v>
      </c>
      <c r="C113" s="15" t="s">
        <v>517</v>
      </c>
      <c r="D113" s="15" t="s">
        <v>565</v>
      </c>
      <c r="E113" s="377" t="s">
        <v>569</v>
      </c>
      <c r="F113" s="377" t="s">
        <v>573</v>
      </c>
      <c r="G113" s="15"/>
      <c r="H113" s="20" t="s">
        <v>124</v>
      </c>
      <c r="I113" s="32">
        <v>250</v>
      </c>
      <c r="J113" s="37">
        <v>570</v>
      </c>
      <c r="K113" s="34"/>
      <c r="L113" s="30"/>
      <c r="M113" s="30"/>
      <c r="N113" s="30"/>
      <c r="O113" s="30"/>
      <c r="P113" s="30"/>
      <c r="Q113" s="30"/>
      <c r="R113" s="30"/>
      <c r="S113" s="30"/>
      <c r="T113" s="30"/>
      <c r="U113" s="41">
        <f t="shared" si="2"/>
        <v>142500</v>
      </c>
    </row>
    <row r="114" s="1" customFormat="1" ht="16.05" customHeight="1" spans="1:21">
      <c r="A114" s="76">
        <v>29</v>
      </c>
      <c r="B114" s="17">
        <v>740110050120</v>
      </c>
      <c r="C114" s="15" t="s">
        <v>517</v>
      </c>
      <c r="D114" s="15" t="s">
        <v>537</v>
      </c>
      <c r="E114" s="15" t="s">
        <v>569</v>
      </c>
      <c r="F114" s="15" t="s">
        <v>574</v>
      </c>
      <c r="G114" s="15" t="s">
        <v>466</v>
      </c>
      <c r="H114" s="363" t="s">
        <v>124</v>
      </c>
      <c r="I114" s="383">
        <v>20</v>
      </c>
      <c r="J114" s="370">
        <v>660</v>
      </c>
      <c r="K114" s="15"/>
      <c r="L114" s="30"/>
      <c r="M114" s="30"/>
      <c r="N114" s="30"/>
      <c r="O114" s="30"/>
      <c r="P114" s="30"/>
      <c r="Q114" s="30"/>
      <c r="R114" s="30"/>
      <c r="S114" s="30"/>
      <c r="T114" s="30"/>
      <c r="U114" s="41">
        <f t="shared" si="2"/>
        <v>13200</v>
      </c>
    </row>
    <row r="115" s="1" customFormat="1" ht="16.05" customHeight="1" spans="1:21">
      <c r="A115" s="76">
        <v>30</v>
      </c>
      <c r="B115" s="17">
        <v>740110050130</v>
      </c>
      <c r="C115" s="15" t="s">
        <v>517</v>
      </c>
      <c r="D115" s="15" t="s">
        <v>518</v>
      </c>
      <c r="E115" s="381" t="s">
        <v>575</v>
      </c>
      <c r="F115" s="381" t="s">
        <v>576</v>
      </c>
      <c r="G115" s="15"/>
      <c r="H115" s="362" t="s">
        <v>124</v>
      </c>
      <c r="I115" s="32">
        <v>180</v>
      </c>
      <c r="J115" s="33">
        <v>560</v>
      </c>
      <c r="K115" s="15"/>
      <c r="L115" s="30"/>
      <c r="M115" s="30"/>
      <c r="N115" s="30"/>
      <c r="O115" s="30"/>
      <c r="P115" s="30"/>
      <c r="Q115" s="30"/>
      <c r="R115" s="30"/>
      <c r="S115" s="30"/>
      <c r="T115" s="30"/>
      <c r="U115" s="41">
        <f t="shared" si="2"/>
        <v>100800</v>
      </c>
    </row>
    <row r="116" s="1" customFormat="1" ht="16.05" customHeight="1" spans="1:21">
      <c r="A116" s="76">
        <v>31</v>
      </c>
      <c r="B116" s="17">
        <v>740110050140</v>
      </c>
      <c r="C116" s="15" t="s">
        <v>517</v>
      </c>
      <c r="D116" s="15" t="s">
        <v>524</v>
      </c>
      <c r="E116" s="377" t="s">
        <v>577</v>
      </c>
      <c r="F116" s="378" t="s">
        <v>578</v>
      </c>
      <c r="G116" s="15" t="s">
        <v>579</v>
      </c>
      <c r="H116" s="20" t="s">
        <v>124</v>
      </c>
      <c r="I116" s="32">
        <v>50</v>
      </c>
      <c r="J116" s="370">
        <v>750</v>
      </c>
      <c r="K116" s="15"/>
      <c r="L116" s="30"/>
      <c r="M116" s="30"/>
      <c r="N116" s="30"/>
      <c r="O116" s="30"/>
      <c r="P116" s="30"/>
      <c r="Q116" s="30"/>
      <c r="R116" s="30"/>
      <c r="S116" s="30"/>
      <c r="T116" s="30"/>
      <c r="U116" s="41">
        <f t="shared" si="2"/>
        <v>37500</v>
      </c>
    </row>
    <row r="117" s="1" customFormat="1" ht="16.05" customHeight="1" spans="1:21">
      <c r="A117" s="76">
        <v>32</v>
      </c>
      <c r="B117" s="17">
        <v>740110050150</v>
      </c>
      <c r="C117" s="15" t="s">
        <v>517</v>
      </c>
      <c r="D117" s="15" t="s">
        <v>521</v>
      </c>
      <c r="E117" s="15" t="s">
        <v>577</v>
      </c>
      <c r="F117" s="15" t="s">
        <v>578</v>
      </c>
      <c r="G117" s="15" t="s">
        <v>466</v>
      </c>
      <c r="H117" s="20" t="s">
        <v>124</v>
      </c>
      <c r="I117" s="382">
        <v>60</v>
      </c>
      <c r="J117" s="33">
        <v>750</v>
      </c>
      <c r="K117" s="15"/>
      <c r="L117" s="30"/>
      <c r="M117" s="30"/>
      <c r="N117" s="30"/>
      <c r="O117" s="30"/>
      <c r="P117" s="30"/>
      <c r="Q117" s="30"/>
      <c r="R117" s="30"/>
      <c r="S117" s="30"/>
      <c r="T117" s="30"/>
      <c r="U117" s="41">
        <f t="shared" si="2"/>
        <v>45000</v>
      </c>
    </row>
    <row r="118" s="1" customFormat="1" ht="16.05" customHeight="1" spans="1:21">
      <c r="A118" s="76">
        <v>33</v>
      </c>
      <c r="B118" s="17">
        <v>740110050160</v>
      </c>
      <c r="C118" s="15" t="s">
        <v>517</v>
      </c>
      <c r="D118" s="15" t="s">
        <v>524</v>
      </c>
      <c r="E118" s="377" t="s">
        <v>577</v>
      </c>
      <c r="F118" s="378" t="s">
        <v>580</v>
      </c>
      <c r="G118" s="15" t="s">
        <v>581</v>
      </c>
      <c r="H118" s="20" t="s">
        <v>124</v>
      </c>
      <c r="I118" s="32">
        <v>100</v>
      </c>
      <c r="J118" s="370">
        <v>930</v>
      </c>
      <c r="K118" s="15"/>
      <c r="L118" s="30"/>
      <c r="M118" s="30"/>
      <c r="N118" s="30"/>
      <c r="O118" s="30"/>
      <c r="P118" s="30"/>
      <c r="Q118" s="30"/>
      <c r="R118" s="30"/>
      <c r="S118" s="30"/>
      <c r="T118" s="30"/>
      <c r="U118" s="41">
        <f t="shared" si="2"/>
        <v>93000</v>
      </c>
    </row>
    <row r="119" s="1" customFormat="1" ht="16.05" customHeight="1" spans="1:21">
      <c r="A119" s="76">
        <v>34</v>
      </c>
      <c r="B119" s="17">
        <v>740110050170</v>
      </c>
      <c r="C119" s="15" t="s">
        <v>517</v>
      </c>
      <c r="D119" s="15" t="s">
        <v>582</v>
      </c>
      <c r="E119" s="15" t="s">
        <v>577</v>
      </c>
      <c r="F119" s="15" t="s">
        <v>583</v>
      </c>
      <c r="G119" s="15"/>
      <c r="H119" s="363" t="s">
        <v>124</v>
      </c>
      <c r="I119" s="383">
        <v>30</v>
      </c>
      <c r="J119" s="370">
        <v>950</v>
      </c>
      <c r="K119" s="15"/>
      <c r="L119" s="30"/>
      <c r="M119" s="30"/>
      <c r="N119" s="30"/>
      <c r="O119" s="30"/>
      <c r="P119" s="30"/>
      <c r="Q119" s="30"/>
      <c r="R119" s="30"/>
      <c r="S119" s="30"/>
      <c r="T119" s="30"/>
      <c r="U119" s="41">
        <f t="shared" si="2"/>
        <v>28500</v>
      </c>
    </row>
    <row r="120" s="1" customFormat="1" ht="16.05" customHeight="1" spans="1:21">
      <c r="A120" s="76">
        <v>35</v>
      </c>
      <c r="B120" s="17">
        <v>740110050180</v>
      </c>
      <c r="C120" s="15" t="s">
        <v>517</v>
      </c>
      <c r="D120" s="15" t="s">
        <v>530</v>
      </c>
      <c r="E120" s="15" t="s">
        <v>577</v>
      </c>
      <c r="F120" s="363"/>
      <c r="G120" s="15" t="s">
        <v>584</v>
      </c>
      <c r="H120" s="20" t="s">
        <v>124</v>
      </c>
      <c r="I120" s="32">
        <v>80</v>
      </c>
      <c r="J120" s="37">
        <v>950</v>
      </c>
      <c r="K120" s="34"/>
      <c r="L120" s="30"/>
      <c r="M120" s="30"/>
      <c r="N120" s="30"/>
      <c r="O120" s="30"/>
      <c r="P120" s="30"/>
      <c r="Q120" s="30"/>
      <c r="R120" s="30"/>
      <c r="S120" s="30"/>
      <c r="T120" s="30"/>
      <c r="U120" s="41">
        <f t="shared" si="2"/>
        <v>76000</v>
      </c>
    </row>
    <row r="121" s="1" customFormat="1" ht="16.05" customHeight="1" spans="1:21">
      <c r="A121" s="76">
        <v>36</v>
      </c>
      <c r="B121" s="17">
        <v>740110050190</v>
      </c>
      <c r="C121" s="15" t="s">
        <v>517</v>
      </c>
      <c r="D121" s="15" t="s">
        <v>521</v>
      </c>
      <c r="E121" s="15" t="s">
        <v>585</v>
      </c>
      <c r="F121" s="15" t="s">
        <v>586</v>
      </c>
      <c r="G121" s="15" t="s">
        <v>587</v>
      </c>
      <c r="H121" s="20" t="s">
        <v>124</v>
      </c>
      <c r="I121" s="383">
        <v>100</v>
      </c>
      <c r="J121" s="33">
        <v>315</v>
      </c>
      <c r="K121" s="15"/>
      <c r="L121" s="30"/>
      <c r="M121" s="30"/>
      <c r="N121" s="30"/>
      <c r="O121" s="30"/>
      <c r="P121" s="30"/>
      <c r="Q121" s="30"/>
      <c r="R121" s="30"/>
      <c r="S121" s="30"/>
      <c r="T121" s="30"/>
      <c r="U121" s="41">
        <f t="shared" si="2"/>
        <v>31500</v>
      </c>
    </row>
    <row r="122" s="1" customFormat="1" ht="16.05" customHeight="1" spans="1:21">
      <c r="A122" s="76">
        <v>37</v>
      </c>
      <c r="B122" s="17">
        <v>740110050200</v>
      </c>
      <c r="C122" s="15" t="s">
        <v>517</v>
      </c>
      <c r="D122" s="15" t="s">
        <v>524</v>
      </c>
      <c r="E122" s="15" t="s">
        <v>585</v>
      </c>
      <c r="F122" s="15" t="s">
        <v>588</v>
      </c>
      <c r="G122" s="378" t="s">
        <v>589</v>
      </c>
      <c r="H122" s="20" t="s">
        <v>124</v>
      </c>
      <c r="I122" s="32">
        <v>120</v>
      </c>
      <c r="J122" s="370">
        <v>300</v>
      </c>
      <c r="K122" s="15"/>
      <c r="L122" s="30"/>
      <c r="M122" s="30"/>
      <c r="N122" s="30"/>
      <c r="O122" s="30"/>
      <c r="P122" s="30"/>
      <c r="Q122" s="30"/>
      <c r="R122" s="30"/>
      <c r="S122" s="30"/>
      <c r="T122" s="30"/>
      <c r="U122" s="41">
        <f t="shared" si="2"/>
        <v>36000</v>
      </c>
    </row>
    <row r="123" s="1" customFormat="1" ht="16.05" customHeight="1" spans="1:21">
      <c r="A123" s="76">
        <v>38</v>
      </c>
      <c r="B123" s="17">
        <v>740110050210</v>
      </c>
      <c r="C123" s="15" t="s">
        <v>517</v>
      </c>
      <c r="D123" s="15" t="s">
        <v>530</v>
      </c>
      <c r="E123" s="15" t="s">
        <v>585</v>
      </c>
      <c r="F123" s="15" t="s">
        <v>590</v>
      </c>
      <c r="G123" s="15"/>
      <c r="H123" s="20" t="s">
        <v>124</v>
      </c>
      <c r="I123" s="32">
        <v>200</v>
      </c>
      <c r="J123" s="37">
        <v>260</v>
      </c>
      <c r="K123" s="34"/>
      <c r="L123" s="30"/>
      <c r="M123" s="30"/>
      <c r="N123" s="30"/>
      <c r="O123" s="30"/>
      <c r="P123" s="30"/>
      <c r="Q123" s="30"/>
      <c r="R123" s="30"/>
      <c r="S123" s="30"/>
      <c r="T123" s="30"/>
      <c r="U123" s="41">
        <f t="shared" si="2"/>
        <v>52000</v>
      </c>
    </row>
    <row r="124" s="1" customFormat="1" ht="16.05" customHeight="1" spans="1:21">
      <c r="A124" s="76">
        <v>39</v>
      </c>
      <c r="B124" s="374">
        <v>740110060130</v>
      </c>
      <c r="C124" s="15" t="s">
        <v>517</v>
      </c>
      <c r="D124" s="15" t="s">
        <v>537</v>
      </c>
      <c r="E124" s="15" t="s">
        <v>591</v>
      </c>
      <c r="F124" s="15" t="s">
        <v>592</v>
      </c>
      <c r="G124" s="15"/>
      <c r="H124" s="380" t="s">
        <v>124</v>
      </c>
      <c r="I124" s="383">
        <v>10</v>
      </c>
      <c r="J124" s="370">
        <v>580</v>
      </c>
      <c r="K124" s="15"/>
      <c r="L124" s="30"/>
      <c r="M124" s="30"/>
      <c r="N124" s="30"/>
      <c r="O124" s="30"/>
      <c r="P124" s="30"/>
      <c r="Q124" s="30"/>
      <c r="R124" s="30"/>
      <c r="S124" s="30"/>
      <c r="T124" s="30"/>
      <c r="U124" s="41">
        <f t="shared" si="2"/>
        <v>5800</v>
      </c>
    </row>
    <row r="125" s="1" customFormat="1" ht="16.05" customHeight="1" spans="1:21">
      <c r="A125" s="76">
        <v>40</v>
      </c>
      <c r="B125" s="374">
        <v>740110060140</v>
      </c>
      <c r="C125" s="15" t="s">
        <v>517</v>
      </c>
      <c r="D125" s="15" t="s">
        <v>593</v>
      </c>
      <c r="E125" s="15" t="s">
        <v>591</v>
      </c>
      <c r="F125" s="377" t="s">
        <v>594</v>
      </c>
      <c r="G125" s="15"/>
      <c r="H125" s="15" t="s">
        <v>595</v>
      </c>
      <c r="I125" s="32">
        <v>190</v>
      </c>
      <c r="J125" s="33">
        <v>580</v>
      </c>
      <c r="K125" s="15"/>
      <c r="L125" s="30"/>
      <c r="M125" s="30"/>
      <c r="N125" s="30"/>
      <c r="O125" s="30"/>
      <c r="P125" s="30"/>
      <c r="Q125" s="30"/>
      <c r="R125" s="30"/>
      <c r="S125" s="30"/>
      <c r="T125" s="30"/>
      <c r="U125" s="41">
        <f t="shared" si="2"/>
        <v>110200</v>
      </c>
    </row>
    <row r="126" s="1" customFormat="1" ht="16.05" customHeight="1" spans="1:21">
      <c r="A126" s="76">
        <v>41</v>
      </c>
      <c r="B126" s="374">
        <v>740110060150</v>
      </c>
      <c r="C126" s="15" t="s">
        <v>517</v>
      </c>
      <c r="D126" s="15" t="s">
        <v>527</v>
      </c>
      <c r="E126" s="15" t="s">
        <v>591</v>
      </c>
      <c r="F126" s="377" t="s">
        <v>596</v>
      </c>
      <c r="G126" s="15"/>
      <c r="H126" s="20" t="s">
        <v>124</v>
      </c>
      <c r="I126" s="32">
        <v>100</v>
      </c>
      <c r="J126" s="37">
        <v>590</v>
      </c>
      <c r="K126" s="34"/>
      <c r="L126" s="30"/>
      <c r="M126" s="30"/>
      <c r="N126" s="30"/>
      <c r="O126" s="30"/>
      <c r="P126" s="30"/>
      <c r="Q126" s="30"/>
      <c r="R126" s="30"/>
      <c r="S126" s="30"/>
      <c r="T126" s="30"/>
      <c r="U126" s="41">
        <f t="shared" si="2"/>
        <v>59000</v>
      </c>
    </row>
    <row r="127" s="1" customFormat="1" ht="16.05" customHeight="1" spans="1:21">
      <c r="A127" s="76">
        <v>42</v>
      </c>
      <c r="B127" s="374">
        <v>740110060160</v>
      </c>
      <c r="C127" s="15" t="s">
        <v>517</v>
      </c>
      <c r="D127" s="15" t="s">
        <v>518</v>
      </c>
      <c r="E127" s="377" t="s">
        <v>597</v>
      </c>
      <c r="F127" s="377" t="s">
        <v>598</v>
      </c>
      <c r="G127" s="15" t="s">
        <v>599</v>
      </c>
      <c r="H127" s="20" t="s">
        <v>124</v>
      </c>
      <c r="I127" s="32">
        <v>180</v>
      </c>
      <c r="J127" s="33">
        <v>750</v>
      </c>
      <c r="K127" s="15"/>
      <c r="L127" s="30"/>
      <c r="M127" s="30"/>
      <c r="N127" s="30"/>
      <c r="O127" s="30"/>
      <c r="P127" s="30"/>
      <c r="Q127" s="30"/>
      <c r="R127" s="30"/>
      <c r="S127" s="30"/>
      <c r="T127" s="30"/>
      <c r="U127" s="41">
        <f t="shared" si="2"/>
        <v>135000</v>
      </c>
    </row>
    <row r="128" s="1" customFormat="1" ht="16.05" customHeight="1" spans="1:21">
      <c r="A128" s="76">
        <v>43</v>
      </c>
      <c r="B128" s="374">
        <v>740110060170</v>
      </c>
      <c r="C128" s="15" t="s">
        <v>517</v>
      </c>
      <c r="D128" s="15" t="s">
        <v>537</v>
      </c>
      <c r="E128" s="59" t="s">
        <v>597</v>
      </c>
      <c r="F128" s="59" t="s">
        <v>600</v>
      </c>
      <c r="G128" s="59"/>
      <c r="H128" s="380" t="s">
        <v>124</v>
      </c>
      <c r="I128" s="384">
        <v>20</v>
      </c>
      <c r="J128" s="385">
        <v>820</v>
      </c>
      <c r="K128" s="15"/>
      <c r="L128" s="30"/>
      <c r="M128" s="30"/>
      <c r="N128" s="30"/>
      <c r="O128" s="30"/>
      <c r="P128" s="30"/>
      <c r="Q128" s="30"/>
      <c r="R128" s="30"/>
      <c r="S128" s="30"/>
      <c r="T128" s="30"/>
      <c r="U128" s="41">
        <f t="shared" si="2"/>
        <v>16400</v>
      </c>
    </row>
    <row r="129" s="1" customFormat="1" ht="16.05" customHeight="1" spans="1:21">
      <c r="A129" s="76">
        <v>44</v>
      </c>
      <c r="B129" s="374">
        <v>740110060180</v>
      </c>
      <c r="C129" s="15" t="s">
        <v>517</v>
      </c>
      <c r="D129" s="15" t="s">
        <v>527</v>
      </c>
      <c r="E129" s="377" t="s">
        <v>601</v>
      </c>
      <c r="F129" s="377" t="s">
        <v>602</v>
      </c>
      <c r="G129" s="15"/>
      <c r="H129" s="20" t="s">
        <v>124</v>
      </c>
      <c r="I129" s="32">
        <v>100</v>
      </c>
      <c r="J129" s="37">
        <v>950</v>
      </c>
      <c r="K129" s="34"/>
      <c r="L129" s="30"/>
      <c r="M129" s="30"/>
      <c r="N129" s="30"/>
      <c r="O129" s="30"/>
      <c r="P129" s="30"/>
      <c r="Q129" s="30"/>
      <c r="R129" s="30"/>
      <c r="S129" s="30"/>
      <c r="T129" s="30"/>
      <c r="U129" s="41">
        <f t="shared" si="2"/>
        <v>95000</v>
      </c>
    </row>
    <row r="130" s="1" customFormat="1" ht="16.05" customHeight="1" spans="1:21">
      <c r="A130" s="76">
        <v>45</v>
      </c>
      <c r="B130" s="374">
        <v>740110060190</v>
      </c>
      <c r="C130" s="15" t="s">
        <v>517</v>
      </c>
      <c r="D130" s="15" t="s">
        <v>521</v>
      </c>
      <c r="E130" s="15" t="s">
        <v>603</v>
      </c>
      <c r="F130" s="15" t="s">
        <v>604</v>
      </c>
      <c r="G130" s="15" t="s">
        <v>605</v>
      </c>
      <c r="H130" s="15" t="s">
        <v>124</v>
      </c>
      <c r="I130" s="32">
        <v>40</v>
      </c>
      <c r="J130" s="370">
        <v>130</v>
      </c>
      <c r="K130" s="15"/>
      <c r="L130" s="30"/>
      <c r="M130" s="30"/>
      <c r="N130" s="30"/>
      <c r="O130" s="30"/>
      <c r="P130" s="30"/>
      <c r="Q130" s="30"/>
      <c r="R130" s="30"/>
      <c r="S130" s="30"/>
      <c r="T130" s="30"/>
      <c r="U130" s="41">
        <f t="shared" si="2"/>
        <v>5200</v>
      </c>
    </row>
    <row r="131" s="1" customFormat="1" ht="16.05" customHeight="1" spans="1:21">
      <c r="A131" s="76">
        <v>46</v>
      </c>
      <c r="B131" s="374">
        <v>740110060200</v>
      </c>
      <c r="C131" s="15" t="s">
        <v>517</v>
      </c>
      <c r="D131" s="15" t="s">
        <v>527</v>
      </c>
      <c r="E131" s="377" t="s">
        <v>603</v>
      </c>
      <c r="F131" s="377" t="s">
        <v>606</v>
      </c>
      <c r="G131" s="15"/>
      <c r="H131" s="20" t="s">
        <v>124</v>
      </c>
      <c r="I131" s="32">
        <v>100</v>
      </c>
      <c r="J131" s="37">
        <v>160</v>
      </c>
      <c r="K131" s="34"/>
      <c r="L131" s="30"/>
      <c r="M131" s="30"/>
      <c r="N131" s="30"/>
      <c r="O131" s="30"/>
      <c r="P131" s="30"/>
      <c r="Q131" s="30"/>
      <c r="R131" s="30"/>
      <c r="S131" s="30"/>
      <c r="T131" s="30"/>
      <c r="U131" s="41">
        <f t="shared" si="2"/>
        <v>16000</v>
      </c>
    </row>
    <row r="132" s="1" customFormat="1" ht="16.05" customHeight="1" spans="1:21">
      <c r="A132" s="76">
        <v>47</v>
      </c>
      <c r="B132" s="374">
        <v>740110060210</v>
      </c>
      <c r="C132" s="15" t="s">
        <v>517</v>
      </c>
      <c r="D132" s="15" t="s">
        <v>534</v>
      </c>
      <c r="E132" s="15" t="s">
        <v>603</v>
      </c>
      <c r="F132" s="15" t="s">
        <v>607</v>
      </c>
      <c r="G132" s="15"/>
      <c r="H132" s="364" t="s">
        <v>124</v>
      </c>
      <c r="I132" s="32">
        <v>200</v>
      </c>
      <c r="J132" s="370">
        <v>190</v>
      </c>
      <c r="K132" s="15"/>
      <c r="L132" s="30"/>
      <c r="M132" s="30"/>
      <c r="N132" s="30"/>
      <c r="O132" s="30"/>
      <c r="P132" s="30"/>
      <c r="Q132" s="30"/>
      <c r="R132" s="30"/>
      <c r="S132" s="30"/>
      <c r="T132" s="30"/>
      <c r="U132" s="41">
        <f t="shared" si="2"/>
        <v>38000</v>
      </c>
    </row>
    <row r="133" s="1" customFormat="1" ht="16.05" customHeight="1" spans="1:21">
      <c r="A133" s="76">
        <v>48</v>
      </c>
      <c r="B133" s="374">
        <v>740110060220</v>
      </c>
      <c r="C133" s="15" t="s">
        <v>517</v>
      </c>
      <c r="D133" s="15" t="s">
        <v>527</v>
      </c>
      <c r="E133" s="377" t="s">
        <v>473</v>
      </c>
      <c r="F133" s="377" t="s">
        <v>608</v>
      </c>
      <c r="G133" s="15"/>
      <c r="H133" s="20" t="s">
        <v>124</v>
      </c>
      <c r="I133" s="32">
        <v>100</v>
      </c>
      <c r="J133" s="37">
        <v>270</v>
      </c>
      <c r="K133" s="34"/>
      <c r="L133" s="30"/>
      <c r="M133" s="30"/>
      <c r="N133" s="30"/>
      <c r="O133" s="30"/>
      <c r="P133" s="30"/>
      <c r="Q133" s="30"/>
      <c r="R133" s="30"/>
      <c r="S133" s="30"/>
      <c r="T133" s="30"/>
      <c r="U133" s="41">
        <f t="shared" si="2"/>
        <v>27000</v>
      </c>
    </row>
    <row r="134" s="1" customFormat="1" ht="16.05" customHeight="1" spans="1:21">
      <c r="A134" s="76">
        <v>49</v>
      </c>
      <c r="B134" s="374">
        <v>740110060230</v>
      </c>
      <c r="C134" s="15" t="s">
        <v>517</v>
      </c>
      <c r="D134" s="15" t="s">
        <v>524</v>
      </c>
      <c r="E134" s="15" t="s">
        <v>609</v>
      </c>
      <c r="F134" s="15" t="s">
        <v>610</v>
      </c>
      <c r="G134" s="15" t="s">
        <v>611</v>
      </c>
      <c r="H134" s="20" t="s">
        <v>124</v>
      </c>
      <c r="I134" s="32">
        <v>120</v>
      </c>
      <c r="J134" s="370">
        <v>820</v>
      </c>
      <c r="K134" s="15"/>
      <c r="L134" s="30"/>
      <c r="M134" s="30"/>
      <c r="N134" s="30"/>
      <c r="O134" s="30"/>
      <c r="P134" s="30"/>
      <c r="Q134" s="30"/>
      <c r="R134" s="30"/>
      <c r="S134" s="30"/>
      <c r="T134" s="30"/>
      <c r="U134" s="41">
        <f t="shared" si="2"/>
        <v>98400</v>
      </c>
    </row>
    <row r="135" s="1" customFormat="1" ht="16.05" customHeight="1" spans="1:21">
      <c r="A135" s="76">
        <v>50</v>
      </c>
      <c r="B135" s="374">
        <v>740110060240</v>
      </c>
      <c r="C135" s="15" t="s">
        <v>517</v>
      </c>
      <c r="D135" s="15" t="s">
        <v>521</v>
      </c>
      <c r="E135" s="15" t="s">
        <v>612</v>
      </c>
      <c r="F135" s="15" t="s">
        <v>613</v>
      </c>
      <c r="G135" s="15" t="s">
        <v>468</v>
      </c>
      <c r="H135" s="20" t="s">
        <v>124</v>
      </c>
      <c r="I135" s="383">
        <v>100</v>
      </c>
      <c r="J135" s="370">
        <v>160</v>
      </c>
      <c r="K135" s="15"/>
      <c r="L135" s="30"/>
      <c r="M135" s="30"/>
      <c r="N135" s="30"/>
      <c r="O135" s="30"/>
      <c r="P135" s="30"/>
      <c r="Q135" s="30"/>
      <c r="R135" s="30"/>
      <c r="S135" s="30"/>
      <c r="T135" s="30"/>
      <c r="U135" s="41">
        <f t="shared" si="2"/>
        <v>16000</v>
      </c>
    </row>
    <row r="136" s="1" customFormat="1" ht="16.05" customHeight="1" spans="1:21">
      <c r="A136" s="76">
        <v>51</v>
      </c>
      <c r="B136" s="374">
        <v>740110060250</v>
      </c>
      <c r="C136" s="15" t="s">
        <v>517</v>
      </c>
      <c r="D136" s="15" t="s">
        <v>527</v>
      </c>
      <c r="E136" s="377" t="s">
        <v>614</v>
      </c>
      <c r="F136" s="377" t="s">
        <v>615</v>
      </c>
      <c r="G136" s="15" t="s">
        <v>616</v>
      </c>
      <c r="H136" s="20" t="s">
        <v>124</v>
      </c>
      <c r="I136" s="32">
        <v>20</v>
      </c>
      <c r="J136" s="37">
        <v>6950</v>
      </c>
      <c r="K136" s="34"/>
      <c r="L136" s="30"/>
      <c r="M136" s="30"/>
      <c r="N136" s="30"/>
      <c r="O136" s="30"/>
      <c r="P136" s="30"/>
      <c r="Q136" s="30"/>
      <c r="R136" s="30"/>
      <c r="S136" s="30"/>
      <c r="T136" s="30"/>
      <c r="U136" s="41">
        <f t="shared" si="2"/>
        <v>139000</v>
      </c>
    </row>
    <row r="137" s="1" customFormat="1" ht="16.05" customHeight="1" spans="1:21">
      <c r="A137" s="76">
        <v>52</v>
      </c>
      <c r="B137" s="374">
        <v>740110060260</v>
      </c>
      <c r="C137" s="15" t="s">
        <v>517</v>
      </c>
      <c r="D137" s="15" t="s">
        <v>537</v>
      </c>
      <c r="E137" s="59" t="s">
        <v>617</v>
      </c>
      <c r="F137" s="59" t="s">
        <v>618</v>
      </c>
      <c r="G137" s="59"/>
      <c r="H137" s="380" t="s">
        <v>124</v>
      </c>
      <c r="I137" s="384">
        <v>10</v>
      </c>
      <c r="J137" s="385">
        <v>7050</v>
      </c>
      <c r="K137" s="15"/>
      <c r="L137" s="30"/>
      <c r="M137" s="30"/>
      <c r="N137" s="30"/>
      <c r="O137" s="30"/>
      <c r="P137" s="30"/>
      <c r="Q137" s="30"/>
      <c r="R137" s="30"/>
      <c r="S137" s="30"/>
      <c r="T137" s="30"/>
      <c r="U137" s="41">
        <f t="shared" si="2"/>
        <v>70500</v>
      </c>
    </row>
    <row r="138" s="1" customFormat="1" ht="16.05" customHeight="1" spans="1:21">
      <c r="A138" s="76">
        <v>53</v>
      </c>
      <c r="B138" s="374">
        <v>740110060270</v>
      </c>
      <c r="C138" s="15" t="s">
        <v>517</v>
      </c>
      <c r="D138" s="15" t="s">
        <v>534</v>
      </c>
      <c r="E138" s="15" t="s">
        <v>619</v>
      </c>
      <c r="F138" s="377" t="s">
        <v>620</v>
      </c>
      <c r="G138" s="15" t="s">
        <v>621</v>
      </c>
      <c r="H138" s="364" t="s">
        <v>124</v>
      </c>
      <c r="I138" s="32">
        <v>120</v>
      </c>
      <c r="J138" s="370">
        <v>390</v>
      </c>
      <c r="K138" s="15"/>
      <c r="L138" s="30"/>
      <c r="M138" s="30"/>
      <c r="N138" s="30"/>
      <c r="O138" s="30"/>
      <c r="P138" s="30"/>
      <c r="Q138" s="30"/>
      <c r="R138" s="30"/>
      <c r="S138" s="30"/>
      <c r="T138" s="30"/>
      <c r="U138" s="41">
        <f t="shared" si="2"/>
        <v>46800</v>
      </c>
    </row>
    <row r="139" s="1" customFormat="1" ht="16.05" customHeight="1" spans="1:21">
      <c r="A139" s="76">
        <v>54</v>
      </c>
      <c r="B139" s="374">
        <v>740110060280</v>
      </c>
      <c r="C139" s="15" t="s">
        <v>517</v>
      </c>
      <c r="D139" s="15" t="s">
        <v>527</v>
      </c>
      <c r="E139" s="377" t="s">
        <v>622</v>
      </c>
      <c r="F139" s="377" t="s">
        <v>623</v>
      </c>
      <c r="G139" s="15" t="s">
        <v>624</v>
      </c>
      <c r="H139" s="20" t="s">
        <v>124</v>
      </c>
      <c r="I139" s="32">
        <v>50</v>
      </c>
      <c r="J139" s="37">
        <v>390</v>
      </c>
      <c r="K139" s="34"/>
      <c r="L139" s="30"/>
      <c r="M139" s="30"/>
      <c r="N139" s="30"/>
      <c r="O139" s="30"/>
      <c r="P139" s="30"/>
      <c r="Q139" s="30"/>
      <c r="R139" s="30"/>
      <c r="S139" s="30"/>
      <c r="T139" s="30"/>
      <c r="U139" s="41">
        <f t="shared" si="2"/>
        <v>19500</v>
      </c>
    </row>
    <row r="140" s="1" customFormat="1" ht="16.05" customHeight="1" spans="1:21">
      <c r="A140" s="76">
        <v>55</v>
      </c>
      <c r="B140" s="374">
        <v>740110060290</v>
      </c>
      <c r="C140" s="15" t="s">
        <v>517</v>
      </c>
      <c r="D140" s="15" t="s">
        <v>521</v>
      </c>
      <c r="E140" s="15" t="s">
        <v>625</v>
      </c>
      <c r="F140" s="15" t="s">
        <v>466</v>
      </c>
      <c r="G140" s="15" t="s">
        <v>626</v>
      </c>
      <c r="H140" s="15" t="s">
        <v>124</v>
      </c>
      <c r="I140" s="32">
        <v>3</v>
      </c>
      <c r="J140" s="370">
        <v>360</v>
      </c>
      <c r="K140" s="15"/>
      <c r="L140" s="30"/>
      <c r="M140" s="30"/>
      <c r="N140" s="30"/>
      <c r="O140" s="30"/>
      <c r="P140" s="30"/>
      <c r="Q140" s="30"/>
      <c r="R140" s="30"/>
      <c r="S140" s="30"/>
      <c r="T140" s="30"/>
      <c r="U140" s="41">
        <f t="shared" si="2"/>
        <v>1080</v>
      </c>
    </row>
    <row r="141" s="1" customFormat="1" ht="16.05" customHeight="1" spans="1:21">
      <c r="A141" s="76">
        <v>56</v>
      </c>
      <c r="B141" s="374">
        <v>740110060300</v>
      </c>
      <c r="C141" s="15" t="s">
        <v>517</v>
      </c>
      <c r="D141" s="15" t="s">
        <v>527</v>
      </c>
      <c r="E141" s="377" t="s">
        <v>627</v>
      </c>
      <c r="F141" s="377" t="s">
        <v>628</v>
      </c>
      <c r="G141" s="15" t="s">
        <v>629</v>
      </c>
      <c r="H141" s="20" t="s">
        <v>124</v>
      </c>
      <c r="I141" s="32">
        <v>100</v>
      </c>
      <c r="J141" s="37">
        <v>190</v>
      </c>
      <c r="K141" s="34"/>
      <c r="L141" s="30"/>
      <c r="M141" s="30"/>
      <c r="N141" s="30"/>
      <c r="O141" s="30"/>
      <c r="P141" s="30"/>
      <c r="Q141" s="30"/>
      <c r="R141" s="30"/>
      <c r="S141" s="30"/>
      <c r="T141" s="30"/>
      <c r="U141" s="41">
        <f t="shared" si="2"/>
        <v>19000</v>
      </c>
    </row>
    <row r="142" s="1" customFormat="1" ht="16.05" customHeight="1" spans="1:21">
      <c r="A142" s="76">
        <v>57</v>
      </c>
      <c r="B142" s="374">
        <v>740110060310</v>
      </c>
      <c r="C142" s="15" t="s">
        <v>517</v>
      </c>
      <c r="D142" s="15" t="s">
        <v>524</v>
      </c>
      <c r="E142" s="15" t="s">
        <v>627</v>
      </c>
      <c r="F142" s="15" t="s">
        <v>630</v>
      </c>
      <c r="G142" s="378" t="s">
        <v>543</v>
      </c>
      <c r="H142" s="20" t="s">
        <v>124</v>
      </c>
      <c r="I142" s="32">
        <v>120</v>
      </c>
      <c r="J142" s="370">
        <v>310</v>
      </c>
      <c r="K142" s="15"/>
      <c r="L142" s="30"/>
      <c r="M142" s="30"/>
      <c r="N142" s="30"/>
      <c r="O142" s="30"/>
      <c r="P142" s="30"/>
      <c r="Q142" s="30"/>
      <c r="R142" s="30"/>
      <c r="S142" s="30"/>
      <c r="T142" s="30"/>
      <c r="U142" s="41">
        <f t="shared" si="2"/>
        <v>37200</v>
      </c>
    </row>
    <row r="143" s="1" customFormat="1" ht="16.05" customHeight="1" spans="1:21">
      <c r="A143" s="76">
        <v>58</v>
      </c>
      <c r="B143" s="374">
        <v>740110060320</v>
      </c>
      <c r="C143" s="15" t="s">
        <v>517</v>
      </c>
      <c r="D143" s="15" t="s">
        <v>521</v>
      </c>
      <c r="E143" s="15" t="s">
        <v>627</v>
      </c>
      <c r="F143" s="15" t="s">
        <v>631</v>
      </c>
      <c r="G143" s="15" t="s">
        <v>466</v>
      </c>
      <c r="H143" s="20" t="s">
        <v>124</v>
      </c>
      <c r="I143" s="382">
        <v>100</v>
      </c>
      <c r="J143" s="370">
        <v>190</v>
      </c>
      <c r="K143" s="15"/>
      <c r="L143" s="30"/>
      <c r="M143" s="30"/>
      <c r="N143" s="30"/>
      <c r="O143" s="30"/>
      <c r="P143" s="30"/>
      <c r="Q143" s="30"/>
      <c r="R143" s="30"/>
      <c r="S143" s="30"/>
      <c r="T143" s="30"/>
      <c r="U143" s="41">
        <f t="shared" si="2"/>
        <v>19000</v>
      </c>
    </row>
    <row r="144" s="1" customFormat="1" ht="16.05" customHeight="1" spans="1:21">
      <c r="A144" s="76">
        <v>59</v>
      </c>
      <c r="B144" s="374">
        <v>740110060330</v>
      </c>
      <c r="C144" s="15" t="s">
        <v>517</v>
      </c>
      <c r="D144" s="15" t="s">
        <v>521</v>
      </c>
      <c r="E144" s="15" t="s">
        <v>632</v>
      </c>
      <c r="F144" s="15" t="s">
        <v>633</v>
      </c>
      <c r="G144" s="76"/>
      <c r="H144" s="15" t="s">
        <v>124</v>
      </c>
      <c r="I144" s="32">
        <v>30</v>
      </c>
      <c r="J144" s="370">
        <v>290</v>
      </c>
      <c r="K144" s="15"/>
      <c r="L144" s="30"/>
      <c r="M144" s="30"/>
      <c r="N144" s="30"/>
      <c r="O144" s="30"/>
      <c r="P144" s="30"/>
      <c r="Q144" s="30"/>
      <c r="R144" s="30"/>
      <c r="S144" s="30"/>
      <c r="T144" s="30"/>
      <c r="U144" s="41">
        <f t="shared" si="2"/>
        <v>8700</v>
      </c>
    </row>
    <row r="145" s="1" customFormat="1" ht="22.8" customHeight="1" spans="1:20">
      <c r="A145" s="7" t="s">
        <v>405</v>
      </c>
      <c r="B145" s="8"/>
      <c r="C145" s="7"/>
      <c r="D145" s="7"/>
      <c r="E145" s="7"/>
      <c r="F145" s="7"/>
      <c r="G145" s="7"/>
      <c r="H145" s="7"/>
      <c r="I145" s="24"/>
      <c r="J145" s="25"/>
      <c r="K145" s="7"/>
      <c r="L145" s="7"/>
      <c r="M145" s="7"/>
      <c r="N145" s="7"/>
      <c r="O145" s="7"/>
      <c r="P145" s="7"/>
      <c r="Q145" s="7"/>
      <c r="R145" s="7"/>
      <c r="S145" s="7"/>
      <c r="T145" s="7"/>
    </row>
    <row r="146" s="2" customFormat="1" ht="22" customHeight="1" spans="1:20">
      <c r="A146" s="358" t="s">
        <v>406</v>
      </c>
      <c r="B146" s="359"/>
      <c r="C146" s="358"/>
      <c r="D146" s="358"/>
      <c r="E146" s="358"/>
      <c r="F146" s="358"/>
      <c r="G146" s="358"/>
      <c r="H146" s="358"/>
      <c r="I146" s="365"/>
      <c r="J146" s="31"/>
      <c r="K146" s="28"/>
      <c r="L146" s="29" t="s">
        <v>634</v>
      </c>
      <c r="M146" s="29"/>
      <c r="N146" s="29"/>
      <c r="O146" s="29"/>
      <c r="P146" s="29"/>
      <c r="Q146" s="29"/>
      <c r="R146" s="29"/>
      <c r="S146" s="29"/>
      <c r="T146" s="29"/>
    </row>
    <row r="147" s="1" customFormat="1" ht="16.05" customHeight="1" spans="1:20">
      <c r="A147" s="11" t="s">
        <v>3</v>
      </c>
      <c r="B147" s="12" t="s">
        <v>408</v>
      </c>
      <c r="C147" s="11" t="s">
        <v>106</v>
      </c>
      <c r="D147" s="11" t="s">
        <v>107</v>
      </c>
      <c r="E147" s="11" t="s">
        <v>109</v>
      </c>
      <c r="F147" s="11" t="s">
        <v>111</v>
      </c>
      <c r="G147" s="11" t="s">
        <v>110</v>
      </c>
      <c r="H147" s="11" t="s">
        <v>7</v>
      </c>
      <c r="I147" s="30" t="s">
        <v>112</v>
      </c>
      <c r="J147" s="31" t="s">
        <v>113</v>
      </c>
      <c r="K147" s="11" t="s">
        <v>114</v>
      </c>
      <c r="L147" s="30" t="s">
        <v>115</v>
      </c>
      <c r="M147" s="30"/>
      <c r="N147" s="30"/>
      <c r="O147" s="30"/>
      <c r="P147" s="30"/>
      <c r="Q147" s="30"/>
      <c r="R147" s="30"/>
      <c r="S147" s="30"/>
      <c r="T147" s="30"/>
    </row>
    <row r="148" s="1" customFormat="1" ht="16.05" customHeight="1" spans="1:20">
      <c r="A148" s="11"/>
      <c r="B148" s="12"/>
      <c r="C148" s="11"/>
      <c r="D148" s="11"/>
      <c r="E148" s="11"/>
      <c r="F148" s="11"/>
      <c r="G148" s="11"/>
      <c r="H148" s="11"/>
      <c r="I148" s="30"/>
      <c r="J148" s="31"/>
      <c r="K148" s="11"/>
      <c r="L148" s="16"/>
      <c r="M148" s="16"/>
      <c r="N148" s="16"/>
      <c r="O148" s="30"/>
      <c r="P148" s="30"/>
      <c r="Q148" s="30"/>
      <c r="R148" s="30"/>
      <c r="S148" s="30"/>
      <c r="T148" s="30"/>
    </row>
    <row r="149" s="1" customFormat="1" ht="16.05" customHeight="1" spans="1:20">
      <c r="A149" s="11"/>
      <c r="B149" s="12"/>
      <c r="C149" s="11"/>
      <c r="D149" s="11"/>
      <c r="E149" s="11"/>
      <c r="F149" s="11"/>
      <c r="G149" s="11"/>
      <c r="H149" s="11"/>
      <c r="I149" s="30"/>
      <c r="J149" s="31"/>
      <c r="K149" s="11"/>
      <c r="L149" s="30" t="s">
        <v>116</v>
      </c>
      <c r="M149" s="30" t="s">
        <v>117</v>
      </c>
      <c r="N149" s="30" t="s">
        <v>118</v>
      </c>
      <c r="O149" s="30" t="s">
        <v>116</v>
      </c>
      <c r="P149" s="30" t="s">
        <v>117</v>
      </c>
      <c r="Q149" s="30" t="s">
        <v>118</v>
      </c>
      <c r="R149" s="30" t="s">
        <v>116</v>
      </c>
      <c r="S149" s="30" t="s">
        <v>117</v>
      </c>
      <c r="T149" s="30" t="s">
        <v>118</v>
      </c>
    </row>
    <row r="150" s="357" customFormat="1" ht="16.5" customHeight="1" spans="1:21">
      <c r="A150" s="13">
        <v>1</v>
      </c>
      <c r="B150" s="386">
        <v>740107019711</v>
      </c>
      <c r="C150" s="15" t="s">
        <v>635</v>
      </c>
      <c r="D150" s="15" t="s">
        <v>635</v>
      </c>
      <c r="E150" s="16" t="s">
        <v>636</v>
      </c>
      <c r="F150" s="16" t="s">
        <v>637</v>
      </c>
      <c r="G150" s="16"/>
      <c r="H150" s="16" t="s">
        <v>124</v>
      </c>
      <c r="I150" s="387">
        <v>130</v>
      </c>
      <c r="J150" s="388">
        <v>3240</v>
      </c>
      <c r="K150" s="389">
        <v>46182.4159837963</v>
      </c>
      <c r="L150" s="371"/>
      <c r="M150" s="13"/>
      <c r="N150" s="369"/>
      <c r="O150" s="369"/>
      <c r="P150" s="369"/>
      <c r="Q150" s="369"/>
      <c r="R150" s="369"/>
      <c r="S150" s="369"/>
      <c r="T150" s="369"/>
      <c r="U150" s="41">
        <f>J150*I150</f>
        <v>421200</v>
      </c>
    </row>
    <row r="151" s="357" customFormat="1" ht="16.5" customHeight="1" spans="1:21">
      <c r="A151" s="13">
        <v>2</v>
      </c>
      <c r="B151" s="386">
        <v>740107020010</v>
      </c>
      <c r="C151" s="15" t="s">
        <v>635</v>
      </c>
      <c r="D151" s="15" t="s">
        <v>635</v>
      </c>
      <c r="E151" s="377" t="s">
        <v>636</v>
      </c>
      <c r="F151" s="378" t="s">
        <v>638</v>
      </c>
      <c r="G151" s="378" t="s">
        <v>638</v>
      </c>
      <c r="H151" s="20" t="s">
        <v>124</v>
      </c>
      <c r="I151" s="32">
        <v>120</v>
      </c>
      <c r="J151" s="36">
        <v>3190</v>
      </c>
      <c r="K151" s="367">
        <v>45846.6530902778</v>
      </c>
      <c r="L151" s="371"/>
      <c r="M151" s="13"/>
      <c r="N151" s="369"/>
      <c r="O151" s="369"/>
      <c r="P151" s="369"/>
      <c r="Q151" s="369"/>
      <c r="R151" s="369"/>
      <c r="S151" s="369"/>
      <c r="T151" s="369"/>
      <c r="U151" s="41">
        <f>J151*I151</f>
        <v>382800</v>
      </c>
    </row>
    <row r="152" s="1" customFormat="1" ht="22.8" customHeight="1" spans="1:20">
      <c r="A152" s="7" t="s">
        <v>639</v>
      </c>
      <c r="B152" s="8"/>
      <c r="C152" s="7"/>
      <c r="D152" s="7"/>
      <c r="E152" s="7"/>
      <c r="F152" s="7"/>
      <c r="G152" s="7"/>
      <c r="H152" s="7"/>
      <c r="I152" s="24"/>
      <c r="J152" s="25"/>
      <c r="K152" s="7"/>
      <c r="L152" s="7"/>
      <c r="M152" s="7"/>
      <c r="N152" s="7"/>
      <c r="O152" s="7"/>
      <c r="P152" s="7"/>
      <c r="Q152" s="7"/>
      <c r="R152" s="7"/>
      <c r="S152" s="7"/>
      <c r="T152" s="7"/>
    </row>
    <row r="153" s="2" customFormat="1" ht="22" customHeight="1" spans="1:20">
      <c r="A153" s="358" t="s">
        <v>406</v>
      </c>
      <c r="B153" s="359"/>
      <c r="C153" s="358"/>
      <c r="D153" s="358"/>
      <c r="E153" s="358"/>
      <c r="F153" s="358"/>
      <c r="G153" s="358"/>
      <c r="H153" s="358"/>
      <c r="I153" s="365"/>
      <c r="J153" s="390"/>
      <c r="K153" s="28"/>
      <c r="L153" s="29" t="s">
        <v>640</v>
      </c>
      <c r="M153" s="29"/>
      <c r="N153" s="29"/>
      <c r="O153" s="29"/>
      <c r="P153" s="29"/>
      <c r="Q153" s="29"/>
      <c r="R153" s="29"/>
      <c r="S153" s="29"/>
      <c r="T153" s="29"/>
    </row>
    <row r="154" s="1" customFormat="1" ht="16.05" customHeight="1" spans="1:20">
      <c r="A154" s="11" t="s">
        <v>3</v>
      </c>
      <c r="B154" s="12" t="s">
        <v>408</v>
      </c>
      <c r="C154" s="11" t="s">
        <v>106</v>
      </c>
      <c r="D154" s="11" t="s">
        <v>107</v>
      </c>
      <c r="E154" s="11" t="s">
        <v>109</v>
      </c>
      <c r="F154" s="11" t="s">
        <v>111</v>
      </c>
      <c r="G154" s="11" t="s">
        <v>110</v>
      </c>
      <c r="H154" s="11" t="s">
        <v>7</v>
      </c>
      <c r="I154" s="30" t="s">
        <v>112</v>
      </c>
      <c r="J154" s="31" t="s">
        <v>113</v>
      </c>
      <c r="K154" s="11" t="s">
        <v>114</v>
      </c>
      <c r="L154" s="30" t="s">
        <v>115</v>
      </c>
      <c r="M154" s="30"/>
      <c r="N154" s="30"/>
      <c r="O154" s="30"/>
      <c r="P154" s="30"/>
      <c r="Q154" s="30"/>
      <c r="R154" s="30"/>
      <c r="S154" s="30"/>
      <c r="T154" s="30"/>
    </row>
    <row r="155" s="1" customFormat="1" ht="16.05" customHeight="1" spans="1:20">
      <c r="A155" s="11"/>
      <c r="B155" s="12"/>
      <c r="C155" s="11"/>
      <c r="D155" s="11"/>
      <c r="E155" s="11"/>
      <c r="F155" s="11"/>
      <c r="G155" s="11"/>
      <c r="H155" s="11"/>
      <c r="I155" s="30"/>
      <c r="J155" s="31"/>
      <c r="K155" s="11"/>
      <c r="L155" s="16"/>
      <c r="M155" s="16"/>
      <c r="N155" s="16"/>
      <c r="O155" s="30"/>
      <c r="P155" s="30"/>
      <c r="Q155" s="30"/>
      <c r="R155" s="30"/>
      <c r="S155" s="30"/>
      <c r="T155" s="30"/>
    </row>
    <row r="156" s="1" customFormat="1" ht="16.05" customHeight="1" spans="1:20">
      <c r="A156" s="11"/>
      <c r="B156" s="12"/>
      <c r="C156" s="11"/>
      <c r="D156" s="11"/>
      <c r="E156" s="11"/>
      <c r="F156" s="11"/>
      <c r="G156" s="11"/>
      <c r="H156" s="11"/>
      <c r="I156" s="30"/>
      <c r="J156" s="31"/>
      <c r="K156" s="11"/>
      <c r="L156" s="30" t="s">
        <v>116</v>
      </c>
      <c r="M156" s="30" t="s">
        <v>117</v>
      </c>
      <c r="N156" s="30" t="s">
        <v>118</v>
      </c>
      <c r="O156" s="30" t="s">
        <v>116</v>
      </c>
      <c r="P156" s="30" t="s">
        <v>117</v>
      </c>
      <c r="Q156" s="30" t="s">
        <v>118</v>
      </c>
      <c r="R156" s="30" t="s">
        <v>116</v>
      </c>
      <c r="S156" s="30" t="s">
        <v>117</v>
      </c>
      <c r="T156" s="30" t="s">
        <v>118</v>
      </c>
    </row>
    <row r="157" s="1" customFormat="1" ht="14.25" spans="1:21">
      <c r="A157" s="16">
        <v>1</v>
      </c>
      <c r="B157" s="23">
        <v>751501001870</v>
      </c>
      <c r="C157" s="15" t="s">
        <v>641</v>
      </c>
      <c r="D157" s="15" t="s">
        <v>642</v>
      </c>
      <c r="E157" s="15" t="s">
        <v>643</v>
      </c>
      <c r="F157" s="15" t="s">
        <v>644</v>
      </c>
      <c r="G157" s="15"/>
      <c r="H157" s="15" t="s">
        <v>19</v>
      </c>
      <c r="I157" s="32">
        <v>1</v>
      </c>
      <c r="J157" s="33">
        <v>7500</v>
      </c>
      <c r="K157" s="34">
        <v>45239.6918287037</v>
      </c>
      <c r="L157" s="16"/>
      <c r="M157" s="16"/>
      <c r="N157" s="16"/>
      <c r="O157" s="16"/>
      <c r="P157" s="16"/>
      <c r="Q157" s="16"/>
      <c r="R157" s="16"/>
      <c r="S157" s="16"/>
      <c r="T157" s="16"/>
      <c r="U157" s="41">
        <f>J157*I157</f>
        <v>7500</v>
      </c>
    </row>
    <row r="158" s="1" customFormat="1" ht="14.25" spans="1:21">
      <c r="A158" s="16">
        <v>2</v>
      </c>
      <c r="B158" s="23">
        <v>751501002230</v>
      </c>
      <c r="C158" s="15" t="s">
        <v>641</v>
      </c>
      <c r="D158" s="15" t="s">
        <v>642</v>
      </c>
      <c r="E158" s="15" t="s">
        <v>645</v>
      </c>
      <c r="F158" s="15" t="s">
        <v>646</v>
      </c>
      <c r="G158" s="15"/>
      <c r="H158" s="15" t="s">
        <v>19</v>
      </c>
      <c r="I158" s="32">
        <v>1</v>
      </c>
      <c r="J158" s="33">
        <v>1089</v>
      </c>
      <c r="K158" s="34">
        <v>45589.5581018518</v>
      </c>
      <c r="L158" s="16"/>
      <c r="M158" s="16"/>
      <c r="N158" s="16"/>
      <c r="O158" s="16"/>
      <c r="P158" s="16"/>
      <c r="Q158" s="16"/>
      <c r="R158" s="16"/>
      <c r="S158" s="16"/>
      <c r="T158" s="16"/>
      <c r="U158" s="41">
        <f>J158*I158</f>
        <v>1089</v>
      </c>
    </row>
  </sheetData>
  <mergeCells count="90">
    <mergeCell ref="A1:T1"/>
    <mergeCell ref="A2:J2"/>
    <mergeCell ref="L2:T2"/>
    <mergeCell ref="L3:T3"/>
    <mergeCell ref="L4:N4"/>
    <mergeCell ref="O4:Q4"/>
    <mergeCell ref="R4:T4"/>
    <mergeCell ref="A39:T39"/>
    <mergeCell ref="A40:J40"/>
    <mergeCell ref="L40:T40"/>
    <mergeCell ref="L41:T41"/>
    <mergeCell ref="L42:N42"/>
    <mergeCell ref="O42:Q42"/>
    <mergeCell ref="R42:T42"/>
    <mergeCell ref="A81:T81"/>
    <mergeCell ref="A82:J82"/>
    <mergeCell ref="L82:T82"/>
    <mergeCell ref="L83:T83"/>
    <mergeCell ref="L84:N84"/>
    <mergeCell ref="O84:Q84"/>
    <mergeCell ref="R84:T84"/>
    <mergeCell ref="A145:T145"/>
    <mergeCell ref="A146:J146"/>
    <mergeCell ref="L146:T146"/>
    <mergeCell ref="L147:T147"/>
    <mergeCell ref="L148:N148"/>
    <mergeCell ref="O148:Q148"/>
    <mergeCell ref="R148:T148"/>
    <mergeCell ref="A152:T152"/>
    <mergeCell ref="A153:J153"/>
    <mergeCell ref="L153:T153"/>
    <mergeCell ref="L154:T154"/>
    <mergeCell ref="L155:N155"/>
    <mergeCell ref="O155:Q155"/>
    <mergeCell ref="R155:T155"/>
    <mergeCell ref="A3:A5"/>
    <mergeCell ref="A41:A43"/>
    <mergeCell ref="A83:A85"/>
    <mergeCell ref="A147:A149"/>
    <mergeCell ref="A154:A156"/>
    <mergeCell ref="B3:B5"/>
    <mergeCell ref="B41:B43"/>
    <mergeCell ref="B83:B85"/>
    <mergeCell ref="B147:B149"/>
    <mergeCell ref="B154:B156"/>
    <mergeCell ref="C3:C5"/>
    <mergeCell ref="C41:C43"/>
    <mergeCell ref="C83:C85"/>
    <mergeCell ref="C147:C149"/>
    <mergeCell ref="C154:C156"/>
    <mergeCell ref="D3:D5"/>
    <mergeCell ref="D41:D43"/>
    <mergeCell ref="D83:D85"/>
    <mergeCell ref="D147:D149"/>
    <mergeCell ref="D154:D156"/>
    <mergeCell ref="E3:E5"/>
    <mergeCell ref="E41:E43"/>
    <mergeCell ref="E83:E85"/>
    <mergeCell ref="E147:E149"/>
    <mergeCell ref="E154:E156"/>
    <mergeCell ref="F3:F5"/>
    <mergeCell ref="F41:F43"/>
    <mergeCell ref="F83:F85"/>
    <mergeCell ref="F147:F149"/>
    <mergeCell ref="F154:F156"/>
    <mergeCell ref="G3:G5"/>
    <mergeCell ref="G41:G43"/>
    <mergeCell ref="G83:G85"/>
    <mergeCell ref="G147:G149"/>
    <mergeCell ref="G154:G156"/>
    <mergeCell ref="H3:H5"/>
    <mergeCell ref="H41:H43"/>
    <mergeCell ref="H83:H85"/>
    <mergeCell ref="H147:H149"/>
    <mergeCell ref="H154:H156"/>
    <mergeCell ref="I3:I5"/>
    <mergeCell ref="I41:I43"/>
    <mergeCell ref="I83:I85"/>
    <mergeCell ref="I147:I149"/>
    <mergeCell ref="I154:I156"/>
    <mergeCell ref="J3:J5"/>
    <mergeCell ref="J41:J43"/>
    <mergeCell ref="J83:J85"/>
    <mergeCell ref="J147:J149"/>
    <mergeCell ref="J154:J156"/>
    <mergeCell ref="K3:K5"/>
    <mergeCell ref="K41:K43"/>
    <mergeCell ref="K83:K85"/>
    <mergeCell ref="K147:K149"/>
    <mergeCell ref="K154:K156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80"/>
  <sheetViews>
    <sheetView topLeftCell="A367" workbookViewId="0">
      <selection activeCell="H388" sqref="H388"/>
    </sheetView>
  </sheetViews>
  <sheetFormatPr defaultColWidth="9" defaultRowHeight="14.25"/>
  <cols>
    <col min="1" max="1" width="4" style="193" customWidth="1"/>
    <col min="2" max="2" width="5.5" style="193" customWidth="1"/>
    <col min="3" max="3" width="7.375" style="193" customWidth="1"/>
    <col min="4" max="4" width="13.0416666666667" style="194" customWidth="1"/>
    <col min="5" max="5" width="21.25" style="194" customWidth="1"/>
    <col min="6" max="6" width="21.6333333333333" style="194" customWidth="1"/>
    <col min="7" max="7" width="5.125" style="194" customWidth="1"/>
    <col min="8" max="8" width="6.09166666666667" style="194" customWidth="1"/>
    <col min="9" max="9" width="9.5" style="194" customWidth="1"/>
    <col min="10" max="10" width="11.5" style="194" customWidth="1"/>
    <col min="11" max="11" width="8.575" style="193" customWidth="1"/>
    <col min="12" max="12" width="6.73333333333333" style="193" customWidth="1"/>
    <col min="13" max="13" width="6.51666666666667" style="193" customWidth="1"/>
    <col min="14" max="15" width="9.375" style="193" customWidth="1"/>
    <col min="16" max="16" width="5.33333333333333" style="193" customWidth="1"/>
    <col min="17" max="17" width="7.75" style="193" customWidth="1"/>
    <col min="18" max="18" width="10.65" style="193" customWidth="1"/>
    <col min="19" max="19" width="5.625" style="193" customWidth="1"/>
    <col min="20" max="20" width="8.15" style="193" customWidth="1"/>
    <col min="21" max="28" width="9" style="193"/>
    <col min="29" max="16379" width="28.75" style="193"/>
    <col min="16380" max="16384" width="9" style="193"/>
  </cols>
  <sheetData>
    <row r="1" s="191" customFormat="1" ht="36" customHeight="1" spans="1:20">
      <c r="A1" s="195" t="s">
        <v>647</v>
      </c>
      <c r="B1" s="195"/>
      <c r="C1" s="195"/>
      <c r="D1" s="192"/>
      <c r="E1" s="192"/>
      <c r="F1" s="192"/>
      <c r="G1" s="192"/>
      <c r="H1" s="192"/>
      <c r="I1" s="192"/>
      <c r="J1" s="217"/>
      <c r="K1" s="218"/>
      <c r="L1" s="195"/>
      <c r="M1" s="195"/>
      <c r="N1" s="195"/>
      <c r="O1" s="195"/>
      <c r="P1" s="195"/>
      <c r="Q1" s="195"/>
      <c r="R1" s="195"/>
      <c r="S1" s="195"/>
      <c r="T1" s="195"/>
    </row>
    <row r="2" s="191" customFormat="1" ht="27" customHeight="1" spans="1:20">
      <c r="A2" s="196" t="s">
        <v>648</v>
      </c>
      <c r="B2" s="196"/>
      <c r="C2" s="196"/>
      <c r="D2" s="197" t="s">
        <v>649</v>
      </c>
      <c r="E2" s="197"/>
      <c r="F2" s="197" t="s">
        <v>104</v>
      </c>
      <c r="G2" s="198"/>
      <c r="H2" s="198"/>
      <c r="I2" s="219"/>
      <c r="J2" s="220"/>
      <c r="K2" s="221"/>
      <c r="M2" s="222" t="s">
        <v>650</v>
      </c>
      <c r="N2" s="222"/>
      <c r="O2" s="222"/>
      <c r="P2" s="222"/>
      <c r="R2" s="222" t="s">
        <v>651</v>
      </c>
      <c r="S2" s="222"/>
      <c r="T2" s="222"/>
    </row>
    <row r="3" s="191" customFormat="1" ht="22" customHeight="1" spans="1:20">
      <c r="A3" s="199" t="s">
        <v>3</v>
      </c>
      <c r="B3" s="200" t="s">
        <v>106</v>
      </c>
      <c r="C3" s="199" t="s">
        <v>107</v>
      </c>
      <c r="D3" s="201" t="s">
        <v>108</v>
      </c>
      <c r="E3" s="202" t="s">
        <v>109</v>
      </c>
      <c r="F3" s="202" t="s">
        <v>111</v>
      </c>
      <c r="G3" s="202" t="s">
        <v>7</v>
      </c>
      <c r="H3" s="202" t="s">
        <v>112</v>
      </c>
      <c r="I3" s="223" t="s">
        <v>113</v>
      </c>
      <c r="J3" s="224" t="s">
        <v>652</v>
      </c>
      <c r="K3" s="199" t="s">
        <v>114</v>
      </c>
      <c r="L3" s="200" t="s">
        <v>653</v>
      </c>
      <c r="M3" s="200"/>
      <c r="N3" s="200"/>
      <c r="O3" s="200"/>
      <c r="P3" s="200"/>
      <c r="Q3" s="200"/>
      <c r="R3" s="200"/>
      <c r="S3" s="200"/>
      <c r="T3" s="200"/>
    </row>
    <row r="4" s="191" customFormat="1" ht="22" customHeight="1" spans="1:20">
      <c r="A4" s="199"/>
      <c r="B4" s="200"/>
      <c r="C4" s="199"/>
      <c r="D4" s="201"/>
      <c r="E4" s="202"/>
      <c r="F4" s="202"/>
      <c r="G4" s="202"/>
      <c r="H4" s="202"/>
      <c r="I4" s="223"/>
      <c r="J4" s="224"/>
      <c r="K4" s="199"/>
      <c r="L4" s="225"/>
      <c r="M4" s="225"/>
      <c r="N4" s="225"/>
      <c r="O4" s="225"/>
      <c r="P4" s="225"/>
      <c r="Q4" s="225"/>
      <c r="R4" s="225"/>
      <c r="S4" s="225"/>
      <c r="T4" s="225"/>
    </row>
    <row r="5" s="191" customFormat="1" ht="22" customHeight="1" spans="1:20">
      <c r="A5" s="199"/>
      <c r="B5" s="200"/>
      <c r="C5" s="199"/>
      <c r="D5" s="201"/>
      <c r="E5" s="202"/>
      <c r="F5" s="202"/>
      <c r="G5" s="202"/>
      <c r="H5" s="202"/>
      <c r="I5" s="223"/>
      <c r="J5" s="224"/>
      <c r="K5" s="199"/>
      <c r="L5" s="226" t="s">
        <v>116</v>
      </c>
      <c r="M5" s="226" t="s">
        <v>117</v>
      </c>
      <c r="N5" s="227" t="s">
        <v>118</v>
      </c>
      <c r="O5" s="226" t="s">
        <v>116</v>
      </c>
      <c r="P5" s="226" t="s">
        <v>117</v>
      </c>
      <c r="Q5" s="227" t="s">
        <v>118</v>
      </c>
      <c r="R5" s="226" t="s">
        <v>116</v>
      </c>
      <c r="S5" s="226" t="s">
        <v>117</v>
      </c>
      <c r="T5" s="227" t="s">
        <v>118</v>
      </c>
    </row>
    <row r="6" s="191" customFormat="1" ht="22" customHeight="1" spans="1:21">
      <c r="A6" s="199">
        <v>1</v>
      </c>
      <c r="B6" s="200" t="s">
        <v>654</v>
      </c>
      <c r="C6" s="199" t="s">
        <v>655</v>
      </c>
      <c r="D6" s="203" t="s">
        <v>656</v>
      </c>
      <c r="E6" s="203" t="s">
        <v>657</v>
      </c>
      <c r="F6" s="203" t="s">
        <v>658</v>
      </c>
      <c r="G6" s="203" t="s">
        <v>25</v>
      </c>
      <c r="H6" s="203" t="s">
        <v>659</v>
      </c>
      <c r="I6" s="228">
        <v>1790</v>
      </c>
      <c r="J6" s="229">
        <f t="shared" ref="J6:J41" si="0">H6*I6</f>
        <v>1790</v>
      </c>
      <c r="K6" s="229">
        <v>2026.09</v>
      </c>
      <c r="L6" s="230"/>
      <c r="M6" s="231"/>
      <c r="N6" s="199" t="s">
        <v>655</v>
      </c>
      <c r="O6" s="232"/>
      <c r="P6" s="233"/>
      <c r="Q6" s="199" t="s">
        <v>655</v>
      </c>
      <c r="R6" s="232"/>
      <c r="S6" s="232"/>
      <c r="T6" s="199" t="s">
        <v>655</v>
      </c>
      <c r="U6" s="41"/>
    </row>
    <row r="7" s="191" customFormat="1" ht="22" customHeight="1" spans="1:20">
      <c r="A7" s="199">
        <v>2</v>
      </c>
      <c r="B7" s="200" t="s">
        <v>654</v>
      </c>
      <c r="C7" s="199" t="s">
        <v>655</v>
      </c>
      <c r="D7" s="203" t="s">
        <v>660</v>
      </c>
      <c r="E7" s="203" t="s">
        <v>661</v>
      </c>
      <c r="F7" s="203" t="s">
        <v>658</v>
      </c>
      <c r="G7" s="203" t="s">
        <v>662</v>
      </c>
      <c r="H7" s="203" t="s">
        <v>659</v>
      </c>
      <c r="I7" s="228">
        <v>1735.28</v>
      </c>
      <c r="J7" s="229">
        <f t="shared" si="0"/>
        <v>1735.28</v>
      </c>
      <c r="K7" s="229">
        <v>2026.05</v>
      </c>
      <c r="L7" s="230"/>
      <c r="M7" s="231"/>
      <c r="N7" s="199" t="s">
        <v>655</v>
      </c>
      <c r="O7" s="232"/>
      <c r="P7" s="233"/>
      <c r="Q7" s="199" t="s">
        <v>655</v>
      </c>
      <c r="R7" s="232"/>
      <c r="S7" s="232"/>
      <c r="T7" s="199" t="s">
        <v>655</v>
      </c>
    </row>
    <row r="8" s="191" customFormat="1" ht="22" customHeight="1" spans="1:20">
      <c r="A8" s="199">
        <v>3</v>
      </c>
      <c r="B8" s="200" t="s">
        <v>654</v>
      </c>
      <c r="C8" s="199" t="s">
        <v>655</v>
      </c>
      <c r="D8" s="203" t="s">
        <v>663</v>
      </c>
      <c r="E8" s="203" t="s">
        <v>664</v>
      </c>
      <c r="F8" s="203" t="s">
        <v>658</v>
      </c>
      <c r="G8" s="203" t="s">
        <v>662</v>
      </c>
      <c r="H8" s="203" t="s">
        <v>659</v>
      </c>
      <c r="I8" s="228">
        <v>2078.91</v>
      </c>
      <c r="J8" s="229">
        <f t="shared" si="0"/>
        <v>2078.91</v>
      </c>
      <c r="K8" s="229">
        <v>2026.05</v>
      </c>
      <c r="L8" s="230"/>
      <c r="M8" s="231"/>
      <c r="N8" s="199" t="s">
        <v>655</v>
      </c>
      <c r="O8" s="234"/>
      <c r="P8" s="234"/>
      <c r="Q8" s="199" t="s">
        <v>655</v>
      </c>
      <c r="R8" s="234"/>
      <c r="S8" s="234"/>
      <c r="T8" s="199" t="s">
        <v>655</v>
      </c>
    </row>
    <row r="9" s="191" customFormat="1" ht="22" customHeight="1" spans="1:20">
      <c r="A9" s="199">
        <v>4</v>
      </c>
      <c r="B9" s="200" t="s">
        <v>654</v>
      </c>
      <c r="C9" s="199" t="s">
        <v>655</v>
      </c>
      <c r="D9" s="203" t="s">
        <v>665</v>
      </c>
      <c r="E9" s="203" t="s">
        <v>666</v>
      </c>
      <c r="F9" s="203" t="s">
        <v>667</v>
      </c>
      <c r="G9" s="203" t="s">
        <v>662</v>
      </c>
      <c r="H9" s="203" t="s">
        <v>659</v>
      </c>
      <c r="I9" s="235">
        <v>194</v>
      </c>
      <c r="J9" s="229">
        <f t="shared" si="0"/>
        <v>194</v>
      </c>
      <c r="K9" s="229">
        <v>2026.03</v>
      </c>
      <c r="L9" s="230"/>
      <c r="M9" s="231"/>
      <c r="N9" s="199" t="s">
        <v>655</v>
      </c>
      <c r="O9" s="226"/>
      <c r="P9" s="226"/>
      <c r="Q9" s="199" t="s">
        <v>655</v>
      </c>
      <c r="R9" s="226"/>
      <c r="S9" s="226"/>
      <c r="T9" s="199" t="s">
        <v>655</v>
      </c>
    </row>
    <row r="10" s="191" customFormat="1" ht="22" customHeight="1" spans="1:20">
      <c r="A10" s="199">
        <v>5</v>
      </c>
      <c r="B10" s="200" t="s">
        <v>654</v>
      </c>
      <c r="C10" s="199" t="s">
        <v>668</v>
      </c>
      <c r="D10" s="203" t="s">
        <v>669</v>
      </c>
      <c r="E10" s="203" t="s">
        <v>670</v>
      </c>
      <c r="F10" s="203" t="s">
        <v>671</v>
      </c>
      <c r="G10" s="203" t="s">
        <v>662</v>
      </c>
      <c r="H10" s="203" t="s">
        <v>672</v>
      </c>
      <c r="I10" s="228">
        <v>223.06</v>
      </c>
      <c r="J10" s="229">
        <f t="shared" si="0"/>
        <v>446.12</v>
      </c>
      <c r="K10" s="229">
        <v>2025.11</v>
      </c>
      <c r="L10" s="236"/>
      <c r="M10" s="237"/>
      <c r="N10" s="199" t="s">
        <v>668</v>
      </c>
      <c r="O10" s="226"/>
      <c r="P10" s="226"/>
      <c r="Q10" s="199" t="s">
        <v>668</v>
      </c>
      <c r="R10" s="226"/>
      <c r="S10" s="226"/>
      <c r="T10" s="199" t="s">
        <v>668</v>
      </c>
    </row>
    <row r="11" s="191" customFormat="1" ht="22" customHeight="1" spans="1:20">
      <c r="A11" s="199">
        <v>6</v>
      </c>
      <c r="B11" s="200" t="s">
        <v>654</v>
      </c>
      <c r="C11" s="199" t="s">
        <v>668</v>
      </c>
      <c r="D11" s="203" t="s">
        <v>673</v>
      </c>
      <c r="E11" s="203" t="s">
        <v>674</v>
      </c>
      <c r="F11" s="203" t="s">
        <v>671</v>
      </c>
      <c r="G11" s="203" t="s">
        <v>662</v>
      </c>
      <c r="H11" s="203" t="s">
        <v>659</v>
      </c>
      <c r="I11" s="228">
        <v>119.8</v>
      </c>
      <c r="J11" s="229">
        <f t="shared" si="0"/>
        <v>119.8</v>
      </c>
      <c r="K11" s="229">
        <v>2025.11</v>
      </c>
      <c r="L11" s="236"/>
      <c r="M11" s="237"/>
      <c r="N11" s="199" t="s">
        <v>668</v>
      </c>
      <c r="O11" s="226"/>
      <c r="P11" s="226"/>
      <c r="Q11" s="199" t="s">
        <v>668</v>
      </c>
      <c r="R11" s="226"/>
      <c r="S11" s="226"/>
      <c r="T11" s="199" t="s">
        <v>668</v>
      </c>
    </row>
    <row r="12" s="191" customFormat="1" ht="22" customHeight="1" spans="1:20">
      <c r="A12" s="199">
        <v>7</v>
      </c>
      <c r="B12" s="200" t="s">
        <v>654</v>
      </c>
      <c r="C12" s="199" t="s">
        <v>668</v>
      </c>
      <c r="D12" s="203" t="s">
        <v>675</v>
      </c>
      <c r="E12" s="203" t="s">
        <v>676</v>
      </c>
      <c r="F12" s="203" t="s">
        <v>671</v>
      </c>
      <c r="G12" s="203" t="s">
        <v>662</v>
      </c>
      <c r="H12" s="203" t="s">
        <v>677</v>
      </c>
      <c r="I12" s="228">
        <v>30.39</v>
      </c>
      <c r="J12" s="229">
        <f t="shared" si="0"/>
        <v>303.9</v>
      </c>
      <c r="K12" s="229">
        <v>2026.05</v>
      </c>
      <c r="L12" s="236"/>
      <c r="M12" s="237"/>
      <c r="N12" s="199" t="s">
        <v>668</v>
      </c>
      <c r="O12" s="226"/>
      <c r="P12" s="226"/>
      <c r="Q12" s="199" t="s">
        <v>668</v>
      </c>
      <c r="R12" s="226"/>
      <c r="S12" s="226"/>
      <c r="T12" s="199" t="s">
        <v>668</v>
      </c>
    </row>
    <row r="13" s="191" customFormat="1" ht="22" customHeight="1" spans="1:20">
      <c r="A13" s="199">
        <v>8</v>
      </c>
      <c r="B13" s="200" t="s">
        <v>654</v>
      </c>
      <c r="C13" s="199" t="s">
        <v>668</v>
      </c>
      <c r="D13" s="203" t="s">
        <v>678</v>
      </c>
      <c r="E13" s="203" t="s">
        <v>679</v>
      </c>
      <c r="F13" s="203" t="s">
        <v>671</v>
      </c>
      <c r="G13" s="203" t="s">
        <v>19</v>
      </c>
      <c r="H13" s="203" t="s">
        <v>659</v>
      </c>
      <c r="I13" s="235">
        <v>159</v>
      </c>
      <c r="J13" s="229">
        <f t="shared" si="0"/>
        <v>159</v>
      </c>
      <c r="K13" s="229">
        <v>2024.09</v>
      </c>
      <c r="L13" s="236"/>
      <c r="M13" s="237"/>
      <c r="N13" s="199" t="s">
        <v>668</v>
      </c>
      <c r="O13" s="226"/>
      <c r="P13" s="226"/>
      <c r="Q13" s="199" t="s">
        <v>668</v>
      </c>
      <c r="R13" s="226"/>
      <c r="S13" s="226"/>
      <c r="T13" s="199" t="s">
        <v>668</v>
      </c>
    </row>
    <row r="14" s="191" customFormat="1" ht="22" customHeight="1" spans="1:20">
      <c r="A14" s="199">
        <v>9</v>
      </c>
      <c r="B14" s="200" t="s">
        <v>654</v>
      </c>
      <c r="C14" s="199" t="s">
        <v>668</v>
      </c>
      <c r="D14" s="203" t="s">
        <v>680</v>
      </c>
      <c r="E14" s="203" t="s">
        <v>681</v>
      </c>
      <c r="F14" s="203" t="s">
        <v>671</v>
      </c>
      <c r="G14" s="203" t="s">
        <v>662</v>
      </c>
      <c r="H14" s="203" t="s">
        <v>659</v>
      </c>
      <c r="I14" s="228">
        <v>79.22</v>
      </c>
      <c r="J14" s="229">
        <f t="shared" si="0"/>
        <v>79.22</v>
      </c>
      <c r="K14" s="229">
        <v>2025.11</v>
      </c>
      <c r="L14" s="236"/>
      <c r="M14" s="237"/>
      <c r="N14" s="199" t="s">
        <v>668</v>
      </c>
      <c r="O14" s="226"/>
      <c r="P14" s="226"/>
      <c r="Q14" s="199" t="s">
        <v>668</v>
      </c>
      <c r="R14" s="226"/>
      <c r="S14" s="226"/>
      <c r="T14" s="199" t="s">
        <v>668</v>
      </c>
    </row>
    <row r="15" s="191" customFormat="1" ht="22" customHeight="1" spans="1:20">
      <c r="A15" s="199">
        <v>10</v>
      </c>
      <c r="B15" s="200" t="s">
        <v>654</v>
      </c>
      <c r="C15" s="199" t="s">
        <v>668</v>
      </c>
      <c r="D15" s="203" t="s">
        <v>682</v>
      </c>
      <c r="E15" s="203" t="s">
        <v>683</v>
      </c>
      <c r="F15" s="203" t="s">
        <v>671</v>
      </c>
      <c r="G15" s="203" t="s">
        <v>662</v>
      </c>
      <c r="H15" s="203" t="s">
        <v>672</v>
      </c>
      <c r="I15" s="235">
        <v>115</v>
      </c>
      <c r="J15" s="229">
        <f t="shared" si="0"/>
        <v>230</v>
      </c>
      <c r="K15" s="229">
        <v>2023.11</v>
      </c>
      <c r="L15" s="236"/>
      <c r="M15" s="237"/>
      <c r="N15" s="199" t="s">
        <v>668</v>
      </c>
      <c r="O15" s="226"/>
      <c r="P15" s="226"/>
      <c r="Q15" s="199" t="s">
        <v>668</v>
      </c>
      <c r="R15" s="226"/>
      <c r="S15" s="226"/>
      <c r="T15" s="199" t="s">
        <v>668</v>
      </c>
    </row>
    <row r="16" s="191" customFormat="1" ht="22" customHeight="1" spans="1:20">
      <c r="A16" s="199">
        <v>11</v>
      </c>
      <c r="B16" s="200" t="s">
        <v>654</v>
      </c>
      <c r="C16" s="199" t="s">
        <v>668</v>
      </c>
      <c r="D16" s="203" t="s">
        <v>684</v>
      </c>
      <c r="E16" s="203" t="s">
        <v>685</v>
      </c>
      <c r="F16" s="203" t="s">
        <v>671</v>
      </c>
      <c r="G16" s="203" t="s">
        <v>662</v>
      </c>
      <c r="H16" s="203" t="s">
        <v>659</v>
      </c>
      <c r="I16" s="235">
        <v>111</v>
      </c>
      <c r="J16" s="229">
        <f t="shared" si="0"/>
        <v>111</v>
      </c>
      <c r="K16" s="229">
        <v>2026.048</v>
      </c>
      <c r="L16" s="236"/>
      <c r="M16" s="237"/>
      <c r="N16" s="199" t="s">
        <v>668</v>
      </c>
      <c r="O16" s="226"/>
      <c r="P16" s="226"/>
      <c r="Q16" s="199" t="s">
        <v>668</v>
      </c>
      <c r="R16" s="226"/>
      <c r="S16" s="226"/>
      <c r="T16" s="199" t="s">
        <v>668</v>
      </c>
    </row>
    <row r="17" s="191" customFormat="1" ht="22" customHeight="1" spans="1:20">
      <c r="A17" s="199">
        <v>12</v>
      </c>
      <c r="B17" s="200" t="s">
        <v>654</v>
      </c>
      <c r="C17" s="199" t="s">
        <v>668</v>
      </c>
      <c r="D17" s="203" t="s">
        <v>686</v>
      </c>
      <c r="E17" s="203" t="s">
        <v>687</v>
      </c>
      <c r="F17" s="203" t="s">
        <v>671</v>
      </c>
      <c r="G17" s="203" t="s">
        <v>662</v>
      </c>
      <c r="H17" s="203" t="s">
        <v>672</v>
      </c>
      <c r="I17" s="228">
        <v>363.73</v>
      </c>
      <c r="J17" s="229">
        <f t="shared" si="0"/>
        <v>727.46</v>
      </c>
      <c r="K17" s="229">
        <v>2025.11</v>
      </c>
      <c r="L17" s="236"/>
      <c r="M17" s="237"/>
      <c r="N17" s="199" t="s">
        <v>668</v>
      </c>
      <c r="O17" s="226"/>
      <c r="P17" s="226"/>
      <c r="Q17" s="199" t="s">
        <v>668</v>
      </c>
      <c r="R17" s="226"/>
      <c r="S17" s="226"/>
      <c r="T17" s="199" t="s">
        <v>668</v>
      </c>
    </row>
    <row r="18" s="191" customFormat="1" ht="22" customHeight="1" spans="1:20">
      <c r="A18" s="199">
        <v>13</v>
      </c>
      <c r="B18" s="200" t="s">
        <v>654</v>
      </c>
      <c r="C18" s="199" t="s">
        <v>668</v>
      </c>
      <c r="D18" s="203" t="s">
        <v>688</v>
      </c>
      <c r="E18" s="203" t="s">
        <v>689</v>
      </c>
      <c r="F18" s="203" t="s">
        <v>671</v>
      </c>
      <c r="G18" s="203" t="s">
        <v>690</v>
      </c>
      <c r="H18" s="203" t="s">
        <v>672</v>
      </c>
      <c r="I18" s="228">
        <v>1282.61</v>
      </c>
      <c r="J18" s="229">
        <f t="shared" si="0"/>
        <v>2565.22</v>
      </c>
      <c r="K18" s="229">
        <v>2025.11</v>
      </c>
      <c r="L18" s="236"/>
      <c r="M18" s="237"/>
      <c r="N18" s="199" t="s">
        <v>668</v>
      </c>
      <c r="O18" s="226"/>
      <c r="P18" s="226"/>
      <c r="Q18" s="199" t="s">
        <v>668</v>
      </c>
      <c r="R18" s="226"/>
      <c r="S18" s="226"/>
      <c r="T18" s="199" t="s">
        <v>668</v>
      </c>
    </row>
    <row r="19" s="191" customFormat="1" ht="22" customHeight="1" spans="1:20">
      <c r="A19" s="199">
        <v>14</v>
      </c>
      <c r="B19" s="200" t="s">
        <v>654</v>
      </c>
      <c r="C19" s="199" t="s">
        <v>668</v>
      </c>
      <c r="D19" s="203" t="s">
        <v>691</v>
      </c>
      <c r="E19" s="203" t="s">
        <v>692</v>
      </c>
      <c r="F19" s="203" t="s">
        <v>671</v>
      </c>
      <c r="G19" s="203" t="s">
        <v>662</v>
      </c>
      <c r="H19" s="203" t="s">
        <v>659</v>
      </c>
      <c r="I19" s="228">
        <v>211.76</v>
      </c>
      <c r="J19" s="229">
        <f t="shared" si="0"/>
        <v>211.76</v>
      </c>
      <c r="K19" s="229">
        <v>2025.12</v>
      </c>
      <c r="L19" s="236"/>
      <c r="M19" s="237"/>
      <c r="N19" s="199" t="s">
        <v>668</v>
      </c>
      <c r="O19" s="226"/>
      <c r="P19" s="226"/>
      <c r="Q19" s="199" t="s">
        <v>668</v>
      </c>
      <c r="R19" s="226"/>
      <c r="S19" s="226"/>
      <c r="T19" s="199" t="s">
        <v>668</v>
      </c>
    </row>
    <row r="20" s="191" customFormat="1" ht="22" customHeight="1" spans="1:20">
      <c r="A20" s="199">
        <v>15</v>
      </c>
      <c r="B20" s="200" t="s">
        <v>654</v>
      </c>
      <c r="C20" s="199" t="s">
        <v>668</v>
      </c>
      <c r="D20" s="203" t="s">
        <v>693</v>
      </c>
      <c r="E20" s="203" t="s">
        <v>694</v>
      </c>
      <c r="F20" s="203" t="s">
        <v>671</v>
      </c>
      <c r="G20" s="203" t="s">
        <v>662</v>
      </c>
      <c r="H20" s="203" t="s">
        <v>659</v>
      </c>
      <c r="I20" s="228">
        <v>471.45</v>
      </c>
      <c r="J20" s="229">
        <f t="shared" si="0"/>
        <v>471.45</v>
      </c>
      <c r="K20" s="229">
        <v>2025.11</v>
      </c>
      <c r="L20" s="236"/>
      <c r="M20" s="237"/>
      <c r="N20" s="199" t="s">
        <v>668</v>
      </c>
      <c r="O20" s="226"/>
      <c r="P20" s="226"/>
      <c r="Q20" s="199" t="s">
        <v>668</v>
      </c>
      <c r="R20" s="226"/>
      <c r="S20" s="226"/>
      <c r="T20" s="199" t="s">
        <v>668</v>
      </c>
    </row>
    <row r="21" s="191" customFormat="1" ht="22" customHeight="1" spans="1:20">
      <c r="A21" s="199">
        <v>16</v>
      </c>
      <c r="B21" s="200" t="s">
        <v>654</v>
      </c>
      <c r="C21" s="199" t="s">
        <v>668</v>
      </c>
      <c r="D21" s="203" t="s">
        <v>695</v>
      </c>
      <c r="E21" s="203" t="s">
        <v>696</v>
      </c>
      <c r="F21" s="203" t="s">
        <v>671</v>
      </c>
      <c r="G21" s="203" t="s">
        <v>662</v>
      </c>
      <c r="H21" s="203" t="s">
        <v>672</v>
      </c>
      <c r="I21" s="235">
        <v>58</v>
      </c>
      <c r="J21" s="229">
        <f t="shared" si="0"/>
        <v>116</v>
      </c>
      <c r="K21" s="229">
        <v>2025.12</v>
      </c>
      <c r="L21" s="236"/>
      <c r="M21" s="237"/>
      <c r="N21" s="199" t="s">
        <v>668</v>
      </c>
      <c r="O21" s="226"/>
      <c r="P21" s="226"/>
      <c r="Q21" s="199" t="s">
        <v>668</v>
      </c>
      <c r="R21" s="226"/>
      <c r="S21" s="226"/>
      <c r="T21" s="199" t="s">
        <v>668</v>
      </c>
    </row>
    <row r="22" s="191" customFormat="1" ht="22" customHeight="1" spans="1:20">
      <c r="A22" s="199">
        <v>17</v>
      </c>
      <c r="B22" s="200" t="s">
        <v>654</v>
      </c>
      <c r="C22" s="199" t="s">
        <v>668</v>
      </c>
      <c r="D22" s="203" t="s">
        <v>697</v>
      </c>
      <c r="E22" s="203" t="s">
        <v>698</v>
      </c>
      <c r="F22" s="203" t="s">
        <v>671</v>
      </c>
      <c r="G22" s="203" t="s">
        <v>662</v>
      </c>
      <c r="H22" s="203" t="s">
        <v>672</v>
      </c>
      <c r="I22" s="228">
        <v>176.82</v>
      </c>
      <c r="J22" s="229">
        <f t="shared" si="0"/>
        <v>353.64</v>
      </c>
      <c r="K22" s="229">
        <v>2024.03</v>
      </c>
      <c r="L22" s="236"/>
      <c r="M22" s="237"/>
      <c r="N22" s="199" t="s">
        <v>668</v>
      </c>
      <c r="O22" s="226"/>
      <c r="P22" s="226"/>
      <c r="Q22" s="199" t="s">
        <v>668</v>
      </c>
      <c r="R22" s="226"/>
      <c r="S22" s="226"/>
      <c r="T22" s="199" t="s">
        <v>668</v>
      </c>
    </row>
    <row r="23" s="191" customFormat="1" ht="22" customHeight="1" spans="1:20">
      <c r="A23" s="199">
        <v>18</v>
      </c>
      <c r="B23" s="200" t="s">
        <v>654</v>
      </c>
      <c r="C23" s="199" t="s">
        <v>668</v>
      </c>
      <c r="D23" s="203" t="s">
        <v>699</v>
      </c>
      <c r="E23" s="203" t="s">
        <v>700</v>
      </c>
      <c r="F23" s="203" t="s">
        <v>671</v>
      </c>
      <c r="G23" s="203" t="s">
        <v>662</v>
      </c>
      <c r="H23" s="203" t="s">
        <v>659</v>
      </c>
      <c r="I23" s="228">
        <v>128.4</v>
      </c>
      <c r="J23" s="229">
        <f t="shared" si="0"/>
        <v>128.4</v>
      </c>
      <c r="K23" s="229">
        <v>2025.11</v>
      </c>
      <c r="L23" s="236"/>
      <c r="M23" s="237"/>
      <c r="N23" s="199" t="s">
        <v>668</v>
      </c>
      <c r="O23" s="226"/>
      <c r="P23" s="226"/>
      <c r="Q23" s="199" t="s">
        <v>668</v>
      </c>
      <c r="R23" s="226"/>
      <c r="S23" s="226"/>
      <c r="T23" s="199" t="s">
        <v>668</v>
      </c>
    </row>
    <row r="24" s="191" customFormat="1" ht="22" customHeight="1" spans="1:20">
      <c r="A24" s="199">
        <v>19</v>
      </c>
      <c r="B24" s="200" t="s">
        <v>654</v>
      </c>
      <c r="C24" s="199" t="s">
        <v>668</v>
      </c>
      <c r="D24" s="203" t="s">
        <v>701</v>
      </c>
      <c r="E24" s="203" t="s">
        <v>702</v>
      </c>
      <c r="F24" s="203" t="s">
        <v>671</v>
      </c>
      <c r="G24" s="203" t="s">
        <v>662</v>
      </c>
      <c r="H24" s="203" t="s">
        <v>659</v>
      </c>
      <c r="I24" s="228">
        <v>103.93</v>
      </c>
      <c r="J24" s="229">
        <f t="shared" si="0"/>
        <v>103.93</v>
      </c>
      <c r="K24" s="229">
        <v>2026.06</v>
      </c>
      <c r="L24" s="236"/>
      <c r="M24" s="237"/>
      <c r="N24" s="199" t="s">
        <v>668</v>
      </c>
      <c r="O24" s="226"/>
      <c r="P24" s="226"/>
      <c r="Q24" s="199" t="s">
        <v>668</v>
      </c>
      <c r="R24" s="226"/>
      <c r="S24" s="226"/>
      <c r="T24" s="199" t="s">
        <v>668</v>
      </c>
    </row>
    <row r="25" s="191" customFormat="1" ht="22" customHeight="1" spans="1:20">
      <c r="A25" s="199">
        <v>20</v>
      </c>
      <c r="B25" s="200" t="s">
        <v>654</v>
      </c>
      <c r="C25" s="199" t="s">
        <v>668</v>
      </c>
      <c r="D25" s="203" t="s">
        <v>703</v>
      </c>
      <c r="E25" s="203" t="s">
        <v>704</v>
      </c>
      <c r="F25" s="203" t="s">
        <v>671</v>
      </c>
      <c r="G25" s="203" t="s">
        <v>662</v>
      </c>
      <c r="H25" s="203" t="s">
        <v>672</v>
      </c>
      <c r="I25" s="228">
        <v>265.64</v>
      </c>
      <c r="J25" s="229">
        <f t="shared" si="0"/>
        <v>531.28</v>
      </c>
      <c r="K25" s="229">
        <v>2025.11</v>
      </c>
      <c r="L25" s="236"/>
      <c r="M25" s="237"/>
      <c r="N25" s="199" t="s">
        <v>668</v>
      </c>
      <c r="O25" s="226"/>
      <c r="P25" s="226"/>
      <c r="Q25" s="199" t="s">
        <v>668</v>
      </c>
      <c r="R25" s="226"/>
      <c r="S25" s="226"/>
      <c r="T25" s="199" t="s">
        <v>668</v>
      </c>
    </row>
    <row r="26" s="191" customFormat="1" ht="22" customHeight="1" spans="1:20">
      <c r="A26" s="199">
        <v>21</v>
      </c>
      <c r="B26" s="200" t="s">
        <v>654</v>
      </c>
      <c r="C26" s="199" t="s">
        <v>668</v>
      </c>
      <c r="D26" s="203" t="s">
        <v>705</v>
      </c>
      <c r="E26" s="203" t="s">
        <v>706</v>
      </c>
      <c r="F26" s="203" t="s">
        <v>671</v>
      </c>
      <c r="G26" s="203" t="s">
        <v>662</v>
      </c>
      <c r="H26" s="203" t="s">
        <v>659</v>
      </c>
      <c r="I26" s="228">
        <v>452.5</v>
      </c>
      <c r="J26" s="229">
        <f t="shared" si="0"/>
        <v>452.5</v>
      </c>
      <c r="K26" s="229">
        <v>2026.04</v>
      </c>
      <c r="L26" s="236"/>
      <c r="M26" s="237"/>
      <c r="N26" s="199" t="s">
        <v>668</v>
      </c>
      <c r="O26" s="226"/>
      <c r="P26" s="226"/>
      <c r="Q26" s="199" t="s">
        <v>668</v>
      </c>
      <c r="R26" s="226"/>
      <c r="S26" s="226"/>
      <c r="T26" s="199" t="s">
        <v>668</v>
      </c>
    </row>
    <row r="27" s="191" customFormat="1" ht="22" customHeight="1" spans="1:20">
      <c r="A27" s="199">
        <v>22</v>
      </c>
      <c r="B27" s="200" t="s">
        <v>654</v>
      </c>
      <c r="C27" s="199" t="s">
        <v>668</v>
      </c>
      <c r="D27" s="203" t="s">
        <v>707</v>
      </c>
      <c r="E27" s="203" t="s">
        <v>708</v>
      </c>
      <c r="F27" s="203" t="s">
        <v>671</v>
      </c>
      <c r="G27" s="203" t="s">
        <v>662</v>
      </c>
      <c r="H27" s="203" t="s">
        <v>659</v>
      </c>
      <c r="I27" s="228">
        <v>204.86</v>
      </c>
      <c r="J27" s="229">
        <f t="shared" si="0"/>
        <v>204.86</v>
      </c>
      <c r="K27" s="229">
        <v>2026.04</v>
      </c>
      <c r="L27" s="236"/>
      <c r="M27" s="237"/>
      <c r="N27" s="199" t="s">
        <v>668</v>
      </c>
      <c r="O27" s="226"/>
      <c r="P27" s="226"/>
      <c r="Q27" s="199" t="s">
        <v>668</v>
      </c>
      <c r="R27" s="226"/>
      <c r="S27" s="226"/>
      <c r="T27" s="199" t="s">
        <v>668</v>
      </c>
    </row>
    <row r="28" s="192" customFormat="1" ht="22" customHeight="1" spans="1:20">
      <c r="A28" s="199">
        <v>23</v>
      </c>
      <c r="B28" s="200" t="s">
        <v>654</v>
      </c>
      <c r="C28" s="199" t="s">
        <v>668</v>
      </c>
      <c r="D28" s="203" t="s">
        <v>709</v>
      </c>
      <c r="E28" s="203" t="s">
        <v>710</v>
      </c>
      <c r="F28" s="203" t="s">
        <v>671</v>
      </c>
      <c r="G28" s="203" t="s">
        <v>19</v>
      </c>
      <c r="H28" s="203" t="s">
        <v>659</v>
      </c>
      <c r="I28" s="228">
        <v>831.17</v>
      </c>
      <c r="J28" s="229">
        <f t="shared" si="0"/>
        <v>831.17</v>
      </c>
      <c r="K28" s="229">
        <v>2026.048</v>
      </c>
      <c r="L28" s="236"/>
      <c r="M28" s="237"/>
      <c r="N28" s="199" t="s">
        <v>668</v>
      </c>
      <c r="O28" s="226"/>
      <c r="P28" s="226"/>
      <c r="Q28" s="199" t="s">
        <v>668</v>
      </c>
      <c r="R28" s="226"/>
      <c r="S28" s="226"/>
      <c r="T28" s="199" t="s">
        <v>668</v>
      </c>
    </row>
    <row r="29" s="191" customFormat="1" ht="22" customHeight="1" spans="1:20">
      <c r="A29" s="199">
        <v>24</v>
      </c>
      <c r="B29" s="200" t="s">
        <v>654</v>
      </c>
      <c r="C29" s="199" t="s">
        <v>668</v>
      </c>
      <c r="D29" s="203" t="s">
        <v>711</v>
      </c>
      <c r="E29" s="203" t="s">
        <v>712</v>
      </c>
      <c r="F29" s="203" t="s">
        <v>671</v>
      </c>
      <c r="G29" s="203" t="s">
        <v>19</v>
      </c>
      <c r="H29" s="203" t="s">
        <v>659</v>
      </c>
      <c r="I29" s="228">
        <v>631.75</v>
      </c>
      <c r="J29" s="229">
        <f t="shared" si="0"/>
        <v>631.75</v>
      </c>
      <c r="K29" s="229">
        <v>2026.04</v>
      </c>
      <c r="L29" s="236"/>
      <c r="M29" s="237"/>
      <c r="N29" s="199" t="s">
        <v>668</v>
      </c>
      <c r="O29" s="232"/>
      <c r="P29" s="233"/>
      <c r="Q29" s="199" t="s">
        <v>668</v>
      </c>
      <c r="R29" s="232"/>
      <c r="S29" s="232"/>
      <c r="T29" s="199" t="s">
        <v>668</v>
      </c>
    </row>
    <row r="30" s="191" customFormat="1" ht="22" customHeight="1" spans="1:20">
      <c r="A30" s="199">
        <v>25</v>
      </c>
      <c r="B30" s="200" t="s">
        <v>654</v>
      </c>
      <c r="C30" s="199" t="s">
        <v>668</v>
      </c>
      <c r="D30" s="203" t="s">
        <v>713</v>
      </c>
      <c r="E30" s="203" t="s">
        <v>714</v>
      </c>
      <c r="F30" s="203" t="s">
        <v>671</v>
      </c>
      <c r="G30" s="203" t="s">
        <v>19</v>
      </c>
      <c r="H30" s="203" t="s">
        <v>659</v>
      </c>
      <c r="I30" s="228">
        <v>1066.6</v>
      </c>
      <c r="J30" s="229">
        <f t="shared" si="0"/>
        <v>1066.6</v>
      </c>
      <c r="K30" s="229">
        <v>2026.05</v>
      </c>
      <c r="L30" s="236"/>
      <c r="M30" s="237"/>
      <c r="N30" s="199" t="s">
        <v>668</v>
      </c>
      <c r="O30" s="226"/>
      <c r="P30" s="226"/>
      <c r="Q30" s="199" t="s">
        <v>668</v>
      </c>
      <c r="R30" s="226"/>
      <c r="S30" s="226"/>
      <c r="T30" s="199" t="s">
        <v>668</v>
      </c>
    </row>
    <row r="31" s="191" customFormat="1" ht="22" customHeight="1" spans="1:20">
      <c r="A31" s="199">
        <v>26</v>
      </c>
      <c r="B31" s="200" t="s">
        <v>654</v>
      </c>
      <c r="C31" s="199" t="s">
        <v>668</v>
      </c>
      <c r="D31" s="203" t="s">
        <v>715</v>
      </c>
      <c r="E31" s="203" t="s">
        <v>716</v>
      </c>
      <c r="F31" s="203" t="s">
        <v>671</v>
      </c>
      <c r="G31" s="203" t="s">
        <v>662</v>
      </c>
      <c r="H31" s="203" t="s">
        <v>672</v>
      </c>
      <c r="I31" s="228">
        <v>359.19</v>
      </c>
      <c r="J31" s="229">
        <f t="shared" si="0"/>
        <v>718.38</v>
      </c>
      <c r="K31" s="229">
        <v>2026.04</v>
      </c>
      <c r="L31" s="236"/>
      <c r="M31" s="237"/>
      <c r="N31" s="199" t="s">
        <v>668</v>
      </c>
      <c r="O31" s="226"/>
      <c r="P31" s="226"/>
      <c r="Q31" s="199" t="s">
        <v>668</v>
      </c>
      <c r="R31" s="226"/>
      <c r="S31" s="226"/>
      <c r="T31" s="199" t="s">
        <v>668</v>
      </c>
    </row>
    <row r="32" s="191" customFormat="1" ht="22" customHeight="1" spans="1:20">
      <c r="A32" s="199">
        <v>27</v>
      </c>
      <c r="B32" s="200" t="s">
        <v>654</v>
      </c>
      <c r="C32" s="199" t="s">
        <v>668</v>
      </c>
      <c r="D32" s="203" t="s">
        <v>717</v>
      </c>
      <c r="E32" s="203" t="s">
        <v>718</v>
      </c>
      <c r="F32" s="203" t="s">
        <v>671</v>
      </c>
      <c r="G32" s="203" t="s">
        <v>662</v>
      </c>
      <c r="H32" s="203" t="s">
        <v>719</v>
      </c>
      <c r="I32" s="228">
        <v>84.1</v>
      </c>
      <c r="J32" s="229">
        <f t="shared" si="0"/>
        <v>1682</v>
      </c>
      <c r="K32" s="229">
        <v>2025.09</v>
      </c>
      <c r="L32" s="238"/>
      <c r="M32" s="237"/>
      <c r="N32" s="199" t="s">
        <v>668</v>
      </c>
      <c r="O32" s="239"/>
      <c r="P32" s="226"/>
      <c r="Q32" s="199" t="s">
        <v>668</v>
      </c>
      <c r="R32" s="226"/>
      <c r="S32" s="226"/>
      <c r="T32" s="199" t="s">
        <v>668</v>
      </c>
    </row>
    <row r="33" s="191" customFormat="1" ht="22" customHeight="1" spans="1:20">
      <c r="A33" s="199">
        <v>28</v>
      </c>
      <c r="B33" s="200" t="s">
        <v>654</v>
      </c>
      <c r="C33" s="199" t="s">
        <v>668</v>
      </c>
      <c r="D33" s="203" t="s">
        <v>720</v>
      </c>
      <c r="E33" s="203" t="s">
        <v>721</v>
      </c>
      <c r="F33" s="203" t="s">
        <v>722</v>
      </c>
      <c r="G33" s="203" t="s">
        <v>223</v>
      </c>
      <c r="H33" s="203" t="s">
        <v>659</v>
      </c>
      <c r="I33" s="228">
        <v>2595</v>
      </c>
      <c r="J33" s="229">
        <f t="shared" si="0"/>
        <v>2595</v>
      </c>
      <c r="K33" s="229">
        <v>2026.09</v>
      </c>
      <c r="L33" s="236"/>
      <c r="M33" s="237"/>
      <c r="N33" s="199" t="s">
        <v>668</v>
      </c>
      <c r="O33" s="226"/>
      <c r="P33" s="226"/>
      <c r="Q33" s="199" t="s">
        <v>668</v>
      </c>
      <c r="R33" s="226"/>
      <c r="S33" s="226"/>
      <c r="T33" s="199" t="s">
        <v>668</v>
      </c>
    </row>
    <row r="34" s="191" customFormat="1" ht="22" customHeight="1" spans="1:20">
      <c r="A34" s="199">
        <v>29</v>
      </c>
      <c r="B34" s="200" t="s">
        <v>654</v>
      </c>
      <c r="C34" s="199" t="s">
        <v>668</v>
      </c>
      <c r="D34" s="203" t="s">
        <v>723</v>
      </c>
      <c r="E34" s="203" t="s">
        <v>724</v>
      </c>
      <c r="F34" s="203" t="s">
        <v>725</v>
      </c>
      <c r="G34" s="203" t="s">
        <v>595</v>
      </c>
      <c r="H34" s="203" t="s">
        <v>726</v>
      </c>
      <c r="I34" s="228">
        <v>85</v>
      </c>
      <c r="J34" s="229">
        <f t="shared" si="0"/>
        <v>680</v>
      </c>
      <c r="K34" s="229">
        <v>2026.07</v>
      </c>
      <c r="L34" s="236"/>
      <c r="M34" s="237"/>
      <c r="N34" s="199" t="s">
        <v>668</v>
      </c>
      <c r="O34" s="226"/>
      <c r="P34" s="226"/>
      <c r="Q34" s="199" t="s">
        <v>668</v>
      </c>
      <c r="R34" s="226"/>
      <c r="S34" s="226"/>
      <c r="T34" s="199" t="s">
        <v>668</v>
      </c>
    </row>
    <row r="35" s="191" customFormat="1" ht="22" customHeight="1" spans="1:20">
      <c r="A35" s="199">
        <v>30</v>
      </c>
      <c r="B35" s="200" t="s">
        <v>654</v>
      </c>
      <c r="C35" s="199" t="s">
        <v>668</v>
      </c>
      <c r="D35" s="203" t="s">
        <v>727</v>
      </c>
      <c r="E35" s="203" t="s">
        <v>728</v>
      </c>
      <c r="F35" s="203" t="s">
        <v>725</v>
      </c>
      <c r="G35" s="203" t="s">
        <v>662</v>
      </c>
      <c r="H35" s="203" t="s">
        <v>729</v>
      </c>
      <c r="I35" s="228">
        <v>94.25</v>
      </c>
      <c r="J35" s="229">
        <f t="shared" si="0"/>
        <v>377</v>
      </c>
      <c r="K35" s="229">
        <v>2026.05</v>
      </c>
      <c r="L35" s="236"/>
      <c r="M35" s="237"/>
      <c r="N35" s="199" t="s">
        <v>668</v>
      </c>
      <c r="O35" s="226"/>
      <c r="P35" s="226"/>
      <c r="Q35" s="199" t="s">
        <v>668</v>
      </c>
      <c r="R35" s="226"/>
      <c r="S35" s="226"/>
      <c r="T35" s="199" t="s">
        <v>668</v>
      </c>
    </row>
    <row r="36" s="191" customFormat="1" ht="22" customHeight="1" spans="1:20">
      <c r="A36" s="199">
        <v>31</v>
      </c>
      <c r="B36" s="200" t="s">
        <v>654</v>
      </c>
      <c r="C36" s="199" t="s">
        <v>668</v>
      </c>
      <c r="D36" s="203" t="s">
        <v>730</v>
      </c>
      <c r="E36" s="203" t="s">
        <v>731</v>
      </c>
      <c r="F36" s="203" t="s">
        <v>725</v>
      </c>
      <c r="G36" s="203" t="s">
        <v>732</v>
      </c>
      <c r="H36" s="203" t="s">
        <v>729</v>
      </c>
      <c r="I36" s="228">
        <v>267</v>
      </c>
      <c r="J36" s="229">
        <f t="shared" si="0"/>
        <v>1068</v>
      </c>
      <c r="K36" s="229">
        <v>2026.07</v>
      </c>
      <c r="L36" s="236"/>
      <c r="M36" s="237"/>
      <c r="N36" s="199" t="s">
        <v>668</v>
      </c>
      <c r="O36" s="226"/>
      <c r="P36" s="226"/>
      <c r="Q36" s="199" t="s">
        <v>668</v>
      </c>
      <c r="R36" s="226"/>
      <c r="S36" s="226"/>
      <c r="T36" s="199" t="s">
        <v>668</v>
      </c>
    </row>
    <row r="37" s="191" customFormat="1" ht="22" customHeight="1" spans="1:20">
      <c r="A37" s="199">
        <v>32</v>
      </c>
      <c r="B37" s="200" t="s">
        <v>654</v>
      </c>
      <c r="C37" s="199" t="s">
        <v>668</v>
      </c>
      <c r="D37" s="203" t="s">
        <v>733</v>
      </c>
      <c r="E37" s="203" t="s">
        <v>734</v>
      </c>
      <c r="F37" s="203" t="s">
        <v>725</v>
      </c>
      <c r="G37" s="203" t="s">
        <v>732</v>
      </c>
      <c r="H37" s="203" t="s">
        <v>729</v>
      </c>
      <c r="I37" s="228">
        <v>267</v>
      </c>
      <c r="J37" s="229">
        <f t="shared" si="0"/>
        <v>1068</v>
      </c>
      <c r="K37" s="229">
        <v>2026.07</v>
      </c>
      <c r="L37" s="236"/>
      <c r="M37" s="237"/>
      <c r="N37" s="199" t="s">
        <v>668</v>
      </c>
      <c r="O37" s="226"/>
      <c r="P37" s="226"/>
      <c r="Q37" s="199" t="s">
        <v>668</v>
      </c>
      <c r="R37" s="226"/>
      <c r="S37" s="226"/>
      <c r="T37" s="199" t="s">
        <v>668</v>
      </c>
    </row>
    <row r="38" s="191" customFormat="1" ht="22" customHeight="1" spans="1:20">
      <c r="A38" s="199">
        <v>33</v>
      </c>
      <c r="B38" s="200" t="s">
        <v>654</v>
      </c>
      <c r="C38" s="199" t="s">
        <v>668</v>
      </c>
      <c r="D38" s="203" t="s">
        <v>735</v>
      </c>
      <c r="E38" s="203" t="s">
        <v>736</v>
      </c>
      <c r="F38" s="203" t="s">
        <v>725</v>
      </c>
      <c r="G38" s="203" t="s">
        <v>662</v>
      </c>
      <c r="H38" s="204" t="s">
        <v>659</v>
      </c>
      <c r="I38" s="228">
        <v>426.77</v>
      </c>
      <c r="J38" s="229">
        <f t="shared" si="0"/>
        <v>426.77</v>
      </c>
      <c r="K38" s="229">
        <v>2026.04</v>
      </c>
      <c r="L38" s="236"/>
      <c r="M38" s="237"/>
      <c r="N38" s="199" t="s">
        <v>668</v>
      </c>
      <c r="O38" s="226"/>
      <c r="P38" s="226"/>
      <c r="Q38" s="199" t="s">
        <v>668</v>
      </c>
      <c r="R38" s="226"/>
      <c r="S38" s="226"/>
      <c r="T38" s="199" t="s">
        <v>668</v>
      </c>
    </row>
    <row r="39" s="191" customFormat="1" ht="22" customHeight="1" spans="1:20">
      <c r="A39" s="199">
        <v>34</v>
      </c>
      <c r="B39" s="200" t="s">
        <v>654</v>
      </c>
      <c r="C39" s="199" t="s">
        <v>668</v>
      </c>
      <c r="D39" s="203" t="s">
        <v>737</v>
      </c>
      <c r="E39" s="203" t="s">
        <v>738</v>
      </c>
      <c r="F39" s="203" t="s">
        <v>739</v>
      </c>
      <c r="G39" s="203" t="s">
        <v>19</v>
      </c>
      <c r="H39" s="204" t="s">
        <v>659</v>
      </c>
      <c r="I39" s="228">
        <v>851</v>
      </c>
      <c r="J39" s="229">
        <f t="shared" si="0"/>
        <v>851</v>
      </c>
      <c r="K39" s="229">
        <v>2026.09</v>
      </c>
      <c r="L39" s="236"/>
      <c r="M39" s="237"/>
      <c r="N39" s="199" t="s">
        <v>668</v>
      </c>
      <c r="O39" s="226"/>
      <c r="P39" s="226"/>
      <c r="Q39" s="199" t="s">
        <v>668</v>
      </c>
      <c r="R39" s="226"/>
      <c r="S39" s="226"/>
      <c r="T39" s="199" t="s">
        <v>668</v>
      </c>
    </row>
    <row r="40" s="191" customFormat="1" ht="22" customHeight="1" spans="1:20">
      <c r="A40" s="199">
        <v>35</v>
      </c>
      <c r="B40" s="200" t="s">
        <v>654</v>
      </c>
      <c r="C40" s="199" t="s">
        <v>668</v>
      </c>
      <c r="D40" s="203" t="s">
        <v>740</v>
      </c>
      <c r="E40" s="203" t="s">
        <v>741</v>
      </c>
      <c r="F40" s="203" t="s">
        <v>739</v>
      </c>
      <c r="G40" s="203" t="s">
        <v>662</v>
      </c>
      <c r="H40" s="204" t="s">
        <v>672</v>
      </c>
      <c r="I40" s="228">
        <v>84.48</v>
      </c>
      <c r="J40" s="229">
        <f t="shared" si="0"/>
        <v>168.96</v>
      </c>
      <c r="K40" s="229">
        <v>2026.06</v>
      </c>
      <c r="L40" s="236"/>
      <c r="M40" s="237"/>
      <c r="N40" s="199" t="s">
        <v>668</v>
      </c>
      <c r="O40" s="226"/>
      <c r="P40" s="226"/>
      <c r="Q40" s="199" t="s">
        <v>668</v>
      </c>
      <c r="R40" s="226"/>
      <c r="S40" s="226"/>
      <c r="T40" s="199" t="s">
        <v>668</v>
      </c>
    </row>
    <row r="41" s="191" customFormat="1" ht="22" customHeight="1" spans="1:20">
      <c r="A41" s="199">
        <v>36</v>
      </c>
      <c r="B41" s="200" t="s">
        <v>654</v>
      </c>
      <c r="C41" s="199" t="s">
        <v>668</v>
      </c>
      <c r="D41" s="203" t="s">
        <v>742</v>
      </c>
      <c r="E41" s="203" t="s">
        <v>743</v>
      </c>
      <c r="F41" s="203" t="s">
        <v>739</v>
      </c>
      <c r="G41" s="203" t="s">
        <v>662</v>
      </c>
      <c r="H41" s="204" t="s">
        <v>659</v>
      </c>
      <c r="I41" s="228">
        <v>552.58</v>
      </c>
      <c r="J41" s="229">
        <f t="shared" si="0"/>
        <v>552.58</v>
      </c>
      <c r="K41" s="229">
        <v>2025.12</v>
      </c>
      <c r="L41" s="236"/>
      <c r="M41" s="237"/>
      <c r="N41" s="199" t="s">
        <v>668</v>
      </c>
      <c r="O41" s="226"/>
      <c r="P41" s="226"/>
      <c r="Q41" s="199" t="s">
        <v>668</v>
      </c>
      <c r="R41" s="226"/>
      <c r="S41" s="226"/>
      <c r="T41" s="199" t="s">
        <v>668</v>
      </c>
    </row>
    <row r="42" s="191" customFormat="1" ht="22" customHeight="1" spans="1:20">
      <c r="A42" s="199"/>
      <c r="B42" s="205"/>
      <c r="C42" s="206"/>
      <c r="D42" s="207"/>
      <c r="E42" s="208" t="s">
        <v>202</v>
      </c>
      <c r="F42" s="207"/>
      <c r="G42" s="209"/>
      <c r="H42" s="207"/>
      <c r="I42" s="240"/>
      <c r="J42" s="241">
        <f>SUM(J6:J41)</f>
        <v>25830.94</v>
      </c>
      <c r="K42" s="242"/>
      <c r="L42" s="243"/>
      <c r="M42" s="232"/>
      <c r="N42" s="233"/>
      <c r="O42" s="232"/>
      <c r="P42" s="232"/>
      <c r="Q42" s="233"/>
      <c r="R42" s="232"/>
      <c r="S42" s="232"/>
      <c r="T42" s="232"/>
    </row>
    <row r="43" s="191" customFormat="1" ht="22" customHeight="1" spans="1:20">
      <c r="A43" s="210"/>
      <c r="B43" s="211"/>
      <c r="C43" s="212"/>
      <c r="D43" s="213"/>
      <c r="E43" s="214"/>
      <c r="F43" s="192"/>
      <c r="G43" s="192"/>
      <c r="H43" s="192"/>
      <c r="I43" s="192"/>
      <c r="J43" s="192"/>
      <c r="K43" s="192"/>
      <c r="L43" s="192"/>
      <c r="M43" s="192"/>
      <c r="N43" s="192"/>
      <c r="O43" s="244"/>
      <c r="P43" s="245"/>
      <c r="Q43" s="192"/>
      <c r="R43" s="192"/>
      <c r="S43" s="192"/>
      <c r="T43" s="192"/>
    </row>
    <row r="44" s="191" customFormat="1" ht="37" customHeight="1" spans="1:20">
      <c r="A44" s="195" t="s">
        <v>647</v>
      </c>
      <c r="B44" s="195"/>
      <c r="C44" s="195"/>
      <c r="D44" s="192"/>
      <c r="E44" s="192"/>
      <c r="F44" s="192"/>
      <c r="G44" s="192"/>
      <c r="H44" s="192"/>
      <c r="I44" s="192"/>
      <c r="J44" s="217"/>
      <c r="K44" s="218"/>
      <c r="L44" s="195"/>
      <c r="M44" s="195"/>
      <c r="N44" s="195"/>
      <c r="O44" s="195"/>
      <c r="P44" s="195"/>
      <c r="Q44" s="195"/>
      <c r="R44" s="195"/>
      <c r="S44" s="195"/>
      <c r="T44" s="195"/>
    </row>
    <row r="45" s="191" customFormat="1" ht="22" customHeight="1" spans="1:20">
      <c r="A45" s="196" t="s">
        <v>648</v>
      </c>
      <c r="B45" s="196"/>
      <c r="C45" s="196"/>
      <c r="D45" s="215" t="s">
        <v>649</v>
      </c>
      <c r="E45" s="215"/>
      <c r="F45" s="215" t="s">
        <v>104</v>
      </c>
      <c r="G45" s="216"/>
      <c r="H45" s="216"/>
      <c r="I45" s="246"/>
      <c r="J45" s="247"/>
      <c r="K45" s="221"/>
      <c r="L45" s="245"/>
      <c r="M45" s="222"/>
      <c r="N45" s="222"/>
      <c r="O45" s="222" t="s">
        <v>650</v>
      </c>
      <c r="P45" s="222"/>
      <c r="Q45" s="245"/>
      <c r="R45" s="222" t="s">
        <v>744</v>
      </c>
      <c r="S45" s="222"/>
      <c r="T45" s="222"/>
    </row>
    <row r="46" s="191" customFormat="1" ht="22" customHeight="1" spans="1:20">
      <c r="A46" s="199" t="s">
        <v>3</v>
      </c>
      <c r="B46" s="200" t="s">
        <v>106</v>
      </c>
      <c r="C46" s="199" t="s">
        <v>107</v>
      </c>
      <c r="D46" s="201" t="s">
        <v>108</v>
      </c>
      <c r="E46" s="202" t="s">
        <v>109</v>
      </c>
      <c r="F46" s="202" t="s">
        <v>111</v>
      </c>
      <c r="G46" s="202" t="s">
        <v>7</v>
      </c>
      <c r="H46" s="202" t="s">
        <v>112</v>
      </c>
      <c r="I46" s="223" t="s">
        <v>113</v>
      </c>
      <c r="J46" s="248" t="s">
        <v>652</v>
      </c>
      <c r="K46" s="199" t="s">
        <v>114</v>
      </c>
      <c r="L46" s="200" t="s">
        <v>653</v>
      </c>
      <c r="M46" s="200"/>
      <c r="N46" s="200"/>
      <c r="O46" s="200"/>
      <c r="P46" s="200"/>
      <c r="Q46" s="200"/>
      <c r="R46" s="200"/>
      <c r="S46" s="200"/>
      <c r="T46" s="200"/>
    </row>
    <row r="47" s="191" customFormat="1" ht="22" customHeight="1" spans="1:20">
      <c r="A47" s="199"/>
      <c r="B47" s="200"/>
      <c r="C47" s="199"/>
      <c r="D47" s="201"/>
      <c r="E47" s="202"/>
      <c r="F47" s="202"/>
      <c r="G47" s="202"/>
      <c r="H47" s="202"/>
      <c r="I47" s="223"/>
      <c r="J47" s="248"/>
      <c r="K47" s="199"/>
      <c r="L47" s="225"/>
      <c r="M47" s="225"/>
      <c r="N47" s="225"/>
      <c r="O47" s="225"/>
      <c r="P47" s="225"/>
      <c r="Q47" s="225"/>
      <c r="R47" s="225"/>
      <c r="S47" s="225"/>
      <c r="T47" s="225"/>
    </row>
    <row r="48" s="191" customFormat="1" ht="22" customHeight="1" spans="1:20">
      <c r="A48" s="199"/>
      <c r="B48" s="200"/>
      <c r="C48" s="199"/>
      <c r="D48" s="201"/>
      <c r="E48" s="202"/>
      <c r="F48" s="202"/>
      <c r="G48" s="202"/>
      <c r="H48" s="202"/>
      <c r="I48" s="223"/>
      <c r="J48" s="248"/>
      <c r="K48" s="199"/>
      <c r="L48" s="226" t="s">
        <v>116</v>
      </c>
      <c r="M48" s="226" t="s">
        <v>117</v>
      </c>
      <c r="N48" s="227" t="s">
        <v>118</v>
      </c>
      <c r="O48" s="226" t="s">
        <v>116</v>
      </c>
      <c r="P48" s="226" t="s">
        <v>117</v>
      </c>
      <c r="Q48" s="227" t="s">
        <v>118</v>
      </c>
      <c r="R48" s="226" t="s">
        <v>116</v>
      </c>
      <c r="S48" s="226" t="s">
        <v>117</v>
      </c>
      <c r="T48" s="227" t="s">
        <v>118</v>
      </c>
    </row>
    <row r="49" s="191" customFormat="1" ht="22" customHeight="1" spans="1:20">
      <c r="A49" s="199">
        <v>1</v>
      </c>
      <c r="B49" s="200" t="s">
        <v>654</v>
      </c>
      <c r="C49" s="206" t="s">
        <v>745</v>
      </c>
      <c r="D49" s="203" t="s">
        <v>746</v>
      </c>
      <c r="E49" s="203" t="s">
        <v>747</v>
      </c>
      <c r="F49" s="203" t="s">
        <v>748</v>
      </c>
      <c r="G49" s="203" t="s">
        <v>690</v>
      </c>
      <c r="H49" s="203" t="s">
        <v>659</v>
      </c>
      <c r="I49" s="228">
        <v>3639.66</v>
      </c>
      <c r="J49" s="229">
        <f t="shared" ref="J49:J67" si="1">H49*I49</f>
        <v>3639.66</v>
      </c>
      <c r="K49" s="229">
        <v>2026.09</v>
      </c>
      <c r="L49" s="249"/>
      <c r="M49" s="250"/>
      <c r="N49" s="206" t="s">
        <v>745</v>
      </c>
      <c r="O49" s="251"/>
      <c r="P49" s="232"/>
      <c r="Q49" s="206" t="s">
        <v>745</v>
      </c>
      <c r="R49" s="237"/>
      <c r="S49" s="232"/>
      <c r="T49" s="206" t="s">
        <v>745</v>
      </c>
    </row>
    <row r="50" s="191" customFormat="1" ht="22" customHeight="1" spans="1:20">
      <c r="A50" s="199">
        <v>2</v>
      </c>
      <c r="B50" s="200" t="s">
        <v>654</v>
      </c>
      <c r="C50" s="206" t="s">
        <v>745</v>
      </c>
      <c r="D50" s="203" t="s">
        <v>749</v>
      </c>
      <c r="E50" s="203" t="s">
        <v>750</v>
      </c>
      <c r="F50" s="203" t="s">
        <v>748</v>
      </c>
      <c r="G50" s="203" t="s">
        <v>25</v>
      </c>
      <c r="H50" s="203" t="s">
        <v>751</v>
      </c>
      <c r="I50" s="228">
        <v>34.65</v>
      </c>
      <c r="J50" s="229">
        <f t="shared" si="1"/>
        <v>1732.5</v>
      </c>
      <c r="K50" s="229">
        <v>2023.09</v>
      </c>
      <c r="L50" s="249"/>
      <c r="M50" s="250"/>
      <c r="N50" s="206" t="s">
        <v>745</v>
      </c>
      <c r="O50" s="251"/>
      <c r="P50" s="232"/>
      <c r="Q50" s="206" t="s">
        <v>745</v>
      </c>
      <c r="R50" s="237"/>
      <c r="S50" s="232"/>
      <c r="T50" s="206" t="s">
        <v>745</v>
      </c>
    </row>
    <row r="51" s="191" customFormat="1" ht="22" customHeight="1" spans="1:20">
      <c r="A51" s="199">
        <v>3</v>
      </c>
      <c r="B51" s="200" t="s">
        <v>654</v>
      </c>
      <c r="C51" s="206" t="s">
        <v>745</v>
      </c>
      <c r="D51" s="203" t="s">
        <v>752</v>
      </c>
      <c r="E51" s="203" t="s">
        <v>753</v>
      </c>
      <c r="F51" s="203" t="s">
        <v>748</v>
      </c>
      <c r="G51" s="203" t="s">
        <v>25</v>
      </c>
      <c r="H51" s="203" t="s">
        <v>751</v>
      </c>
      <c r="I51" s="228">
        <v>34.48</v>
      </c>
      <c r="J51" s="229">
        <f t="shared" si="1"/>
        <v>1724</v>
      </c>
      <c r="K51" s="229">
        <v>2024.09</v>
      </c>
      <c r="L51" s="249"/>
      <c r="M51" s="250"/>
      <c r="N51" s="206" t="s">
        <v>745</v>
      </c>
      <c r="O51" s="251"/>
      <c r="P51" s="232"/>
      <c r="Q51" s="206" t="s">
        <v>745</v>
      </c>
      <c r="R51" s="237"/>
      <c r="S51" s="232"/>
      <c r="T51" s="206" t="s">
        <v>745</v>
      </c>
    </row>
    <row r="52" s="191" customFormat="1" ht="22" customHeight="1" spans="1:20">
      <c r="A52" s="199">
        <v>4</v>
      </c>
      <c r="B52" s="200" t="s">
        <v>654</v>
      </c>
      <c r="C52" s="206" t="s">
        <v>745</v>
      </c>
      <c r="D52" s="203" t="s">
        <v>754</v>
      </c>
      <c r="E52" s="203" t="s">
        <v>710</v>
      </c>
      <c r="F52" s="203" t="s">
        <v>748</v>
      </c>
      <c r="G52" s="203" t="s">
        <v>25</v>
      </c>
      <c r="H52" s="203" t="s">
        <v>659</v>
      </c>
      <c r="I52" s="228">
        <v>1144.82</v>
      </c>
      <c r="J52" s="229">
        <f t="shared" si="1"/>
        <v>1144.82</v>
      </c>
      <c r="K52" s="229">
        <v>2026.09</v>
      </c>
      <c r="L52" s="249"/>
      <c r="M52" s="250"/>
      <c r="N52" s="206" t="s">
        <v>745</v>
      </c>
      <c r="O52" s="251"/>
      <c r="P52" s="232"/>
      <c r="Q52" s="206" t="s">
        <v>745</v>
      </c>
      <c r="R52" s="237"/>
      <c r="S52" s="232"/>
      <c r="T52" s="206" t="s">
        <v>745</v>
      </c>
    </row>
    <row r="53" s="191" customFormat="1" ht="22" customHeight="1" spans="1:20">
      <c r="A53" s="199">
        <v>5</v>
      </c>
      <c r="B53" s="200" t="s">
        <v>654</v>
      </c>
      <c r="C53" s="206" t="s">
        <v>745</v>
      </c>
      <c r="D53" s="203" t="s">
        <v>755</v>
      </c>
      <c r="E53" s="203" t="s">
        <v>756</v>
      </c>
      <c r="F53" s="203" t="s">
        <v>748</v>
      </c>
      <c r="G53" s="203" t="s">
        <v>25</v>
      </c>
      <c r="H53" s="203" t="s">
        <v>672</v>
      </c>
      <c r="I53" s="228">
        <v>102</v>
      </c>
      <c r="J53" s="229">
        <f t="shared" si="1"/>
        <v>204</v>
      </c>
      <c r="K53" s="229">
        <v>2023.11</v>
      </c>
      <c r="L53" s="249"/>
      <c r="M53" s="250"/>
      <c r="N53" s="206" t="s">
        <v>745</v>
      </c>
      <c r="O53" s="251"/>
      <c r="P53" s="232"/>
      <c r="Q53" s="206" t="s">
        <v>745</v>
      </c>
      <c r="R53" s="237"/>
      <c r="S53" s="232"/>
      <c r="T53" s="206" t="s">
        <v>745</v>
      </c>
    </row>
    <row r="54" s="191" customFormat="1" ht="22" customHeight="1" spans="1:20">
      <c r="A54" s="199">
        <v>6</v>
      </c>
      <c r="B54" s="200" t="s">
        <v>654</v>
      </c>
      <c r="C54" s="206" t="s">
        <v>745</v>
      </c>
      <c r="D54" s="203" t="s">
        <v>757</v>
      </c>
      <c r="E54" s="203" t="s">
        <v>758</v>
      </c>
      <c r="F54" s="203" t="s">
        <v>748</v>
      </c>
      <c r="G54" s="203" t="s">
        <v>25</v>
      </c>
      <c r="H54" s="203" t="s">
        <v>672</v>
      </c>
      <c r="I54" s="228">
        <v>608.97</v>
      </c>
      <c r="J54" s="229">
        <f t="shared" si="1"/>
        <v>1217.94</v>
      </c>
      <c r="K54" s="229">
        <v>2026.09</v>
      </c>
      <c r="L54" s="249"/>
      <c r="M54" s="250"/>
      <c r="N54" s="206" t="s">
        <v>745</v>
      </c>
      <c r="O54" s="251"/>
      <c r="P54" s="232"/>
      <c r="Q54" s="206" t="s">
        <v>745</v>
      </c>
      <c r="R54" s="237"/>
      <c r="S54" s="232"/>
      <c r="T54" s="206" t="s">
        <v>745</v>
      </c>
    </row>
    <row r="55" s="191" customFormat="1" ht="22" customHeight="1" spans="1:20">
      <c r="A55" s="199">
        <v>7</v>
      </c>
      <c r="B55" s="200" t="s">
        <v>654</v>
      </c>
      <c r="C55" s="206" t="s">
        <v>745</v>
      </c>
      <c r="D55" s="203" t="s">
        <v>759</v>
      </c>
      <c r="E55" s="203" t="s">
        <v>728</v>
      </c>
      <c r="F55" s="203" t="s">
        <v>748</v>
      </c>
      <c r="G55" s="203" t="s">
        <v>662</v>
      </c>
      <c r="H55" s="203" t="s">
        <v>760</v>
      </c>
      <c r="I55" s="228">
        <v>83.73</v>
      </c>
      <c r="J55" s="229">
        <f t="shared" si="1"/>
        <v>418.65</v>
      </c>
      <c r="K55" s="229">
        <v>2026.09</v>
      </c>
      <c r="L55" s="249"/>
      <c r="M55" s="250"/>
      <c r="N55" s="206" t="s">
        <v>745</v>
      </c>
      <c r="O55" s="251"/>
      <c r="P55" s="232"/>
      <c r="Q55" s="206" t="s">
        <v>745</v>
      </c>
      <c r="R55" s="237"/>
      <c r="S55" s="232"/>
      <c r="T55" s="206" t="s">
        <v>745</v>
      </c>
    </row>
    <row r="56" s="191" customFormat="1" ht="22" customHeight="1" spans="1:20">
      <c r="A56" s="199">
        <v>8</v>
      </c>
      <c r="B56" s="200" t="s">
        <v>654</v>
      </c>
      <c r="C56" s="206" t="s">
        <v>745</v>
      </c>
      <c r="D56" s="203" t="s">
        <v>761</v>
      </c>
      <c r="E56" s="203" t="s">
        <v>762</v>
      </c>
      <c r="F56" s="203" t="s">
        <v>748</v>
      </c>
      <c r="G56" s="203" t="s">
        <v>662</v>
      </c>
      <c r="H56" s="203" t="s">
        <v>760</v>
      </c>
      <c r="I56" s="228">
        <v>44.32</v>
      </c>
      <c r="J56" s="229">
        <f t="shared" si="1"/>
        <v>221.6</v>
      </c>
      <c r="K56" s="229">
        <v>2026.09</v>
      </c>
      <c r="L56" s="249"/>
      <c r="M56" s="250"/>
      <c r="N56" s="206" t="s">
        <v>745</v>
      </c>
      <c r="O56" s="251"/>
      <c r="P56" s="232"/>
      <c r="Q56" s="206" t="s">
        <v>745</v>
      </c>
      <c r="R56" s="237"/>
      <c r="S56" s="232"/>
      <c r="T56" s="206" t="s">
        <v>745</v>
      </c>
    </row>
    <row r="57" s="191" customFormat="1" ht="22" customHeight="1" spans="1:20">
      <c r="A57" s="199">
        <v>9</v>
      </c>
      <c r="B57" s="200" t="s">
        <v>654</v>
      </c>
      <c r="C57" s="206" t="s">
        <v>745</v>
      </c>
      <c r="D57" s="203" t="s">
        <v>763</v>
      </c>
      <c r="E57" s="203" t="s">
        <v>764</v>
      </c>
      <c r="F57" s="203" t="s">
        <v>748</v>
      </c>
      <c r="G57" s="203" t="s">
        <v>662</v>
      </c>
      <c r="H57" s="203" t="s">
        <v>760</v>
      </c>
      <c r="I57" s="228">
        <v>44.32</v>
      </c>
      <c r="J57" s="229">
        <f t="shared" si="1"/>
        <v>221.6</v>
      </c>
      <c r="K57" s="229">
        <v>2026.09</v>
      </c>
      <c r="L57" s="249"/>
      <c r="M57" s="250"/>
      <c r="N57" s="206" t="s">
        <v>745</v>
      </c>
      <c r="O57" s="251"/>
      <c r="P57" s="232"/>
      <c r="Q57" s="206" t="s">
        <v>745</v>
      </c>
      <c r="R57" s="237"/>
      <c r="S57" s="232"/>
      <c r="T57" s="206" t="s">
        <v>745</v>
      </c>
    </row>
    <row r="58" s="191" customFormat="1" ht="22" customHeight="1" spans="1:20">
      <c r="A58" s="199">
        <v>10</v>
      </c>
      <c r="B58" s="200" t="s">
        <v>654</v>
      </c>
      <c r="C58" s="206" t="s">
        <v>745</v>
      </c>
      <c r="D58" s="203" t="s">
        <v>765</v>
      </c>
      <c r="E58" s="203" t="s">
        <v>766</v>
      </c>
      <c r="F58" s="203" t="s">
        <v>748</v>
      </c>
      <c r="G58" s="203" t="s">
        <v>690</v>
      </c>
      <c r="H58" s="203" t="s">
        <v>659</v>
      </c>
      <c r="I58" s="228">
        <v>772.22</v>
      </c>
      <c r="J58" s="229">
        <f t="shared" si="1"/>
        <v>772.22</v>
      </c>
      <c r="K58" s="229">
        <v>2025.06</v>
      </c>
      <c r="L58" s="249"/>
      <c r="M58" s="250"/>
      <c r="N58" s="206" t="s">
        <v>745</v>
      </c>
      <c r="O58" s="251"/>
      <c r="P58" s="232"/>
      <c r="Q58" s="206" t="s">
        <v>745</v>
      </c>
      <c r="R58" s="237"/>
      <c r="S58" s="232"/>
      <c r="T58" s="206" t="s">
        <v>745</v>
      </c>
    </row>
    <row r="59" s="191" customFormat="1" ht="22" customHeight="1" spans="1:20">
      <c r="A59" s="199">
        <v>11</v>
      </c>
      <c r="B59" s="200" t="s">
        <v>654</v>
      </c>
      <c r="C59" s="206" t="s">
        <v>767</v>
      </c>
      <c r="D59" s="203" t="s">
        <v>768</v>
      </c>
      <c r="E59" s="203" t="s">
        <v>769</v>
      </c>
      <c r="F59" s="203" t="s">
        <v>770</v>
      </c>
      <c r="G59" s="203" t="s">
        <v>25</v>
      </c>
      <c r="H59" s="203" t="s">
        <v>659</v>
      </c>
      <c r="I59" s="228">
        <v>3840</v>
      </c>
      <c r="J59" s="229">
        <f t="shared" si="1"/>
        <v>3840</v>
      </c>
      <c r="K59" s="229">
        <v>2026.06</v>
      </c>
      <c r="L59" s="249"/>
      <c r="M59" s="250"/>
      <c r="N59" s="206" t="s">
        <v>767</v>
      </c>
      <c r="O59" s="251"/>
      <c r="P59" s="232"/>
      <c r="Q59" s="206" t="s">
        <v>767</v>
      </c>
      <c r="R59" s="237"/>
      <c r="S59" s="232"/>
      <c r="T59" s="206" t="s">
        <v>767</v>
      </c>
    </row>
    <row r="60" s="191" customFormat="1" ht="22" customHeight="1" spans="1:20">
      <c r="A60" s="199">
        <v>12</v>
      </c>
      <c r="B60" s="200" t="s">
        <v>654</v>
      </c>
      <c r="C60" s="206" t="s">
        <v>767</v>
      </c>
      <c r="D60" s="203" t="s">
        <v>771</v>
      </c>
      <c r="E60" s="203" t="s">
        <v>772</v>
      </c>
      <c r="F60" s="203" t="s">
        <v>770</v>
      </c>
      <c r="G60" s="203" t="s">
        <v>662</v>
      </c>
      <c r="H60" s="203" t="s">
        <v>659</v>
      </c>
      <c r="I60" s="228">
        <v>1045</v>
      </c>
      <c r="J60" s="229">
        <f t="shared" si="1"/>
        <v>1045</v>
      </c>
      <c r="K60" s="229">
        <v>2026.06</v>
      </c>
      <c r="L60" s="249"/>
      <c r="M60" s="250"/>
      <c r="N60" s="206" t="s">
        <v>767</v>
      </c>
      <c r="O60" s="251"/>
      <c r="P60" s="232"/>
      <c r="Q60" s="206" t="s">
        <v>767</v>
      </c>
      <c r="R60" s="237"/>
      <c r="S60" s="232"/>
      <c r="T60" s="206" t="s">
        <v>767</v>
      </c>
    </row>
    <row r="61" s="191" customFormat="1" ht="22" customHeight="1" spans="1:20">
      <c r="A61" s="199">
        <v>13</v>
      </c>
      <c r="B61" s="200" t="s">
        <v>654</v>
      </c>
      <c r="C61" s="206" t="s">
        <v>767</v>
      </c>
      <c r="D61" s="203" t="s">
        <v>773</v>
      </c>
      <c r="E61" s="203" t="s">
        <v>774</v>
      </c>
      <c r="F61" s="203" t="s">
        <v>770</v>
      </c>
      <c r="G61" s="203" t="s">
        <v>223</v>
      </c>
      <c r="H61" s="203" t="s">
        <v>659</v>
      </c>
      <c r="I61" s="228">
        <v>880.31</v>
      </c>
      <c r="J61" s="229">
        <f t="shared" si="1"/>
        <v>880.31</v>
      </c>
      <c r="K61" s="229">
        <v>2024.03</v>
      </c>
      <c r="L61" s="249"/>
      <c r="M61" s="250"/>
      <c r="N61" s="206" t="s">
        <v>767</v>
      </c>
      <c r="O61" s="251"/>
      <c r="P61" s="232"/>
      <c r="Q61" s="206" t="s">
        <v>767</v>
      </c>
      <c r="R61" s="237"/>
      <c r="S61" s="232"/>
      <c r="T61" s="206" t="s">
        <v>767</v>
      </c>
    </row>
    <row r="62" s="191" customFormat="1" ht="22" customHeight="1" spans="1:20">
      <c r="A62" s="199">
        <v>14</v>
      </c>
      <c r="B62" s="200" t="s">
        <v>654</v>
      </c>
      <c r="C62" s="206" t="s">
        <v>767</v>
      </c>
      <c r="D62" s="203" t="s">
        <v>775</v>
      </c>
      <c r="E62" s="203" t="s">
        <v>664</v>
      </c>
      <c r="F62" s="203" t="s">
        <v>770</v>
      </c>
      <c r="G62" s="203" t="s">
        <v>595</v>
      </c>
      <c r="H62" s="203" t="s">
        <v>659</v>
      </c>
      <c r="I62" s="228">
        <v>722.9</v>
      </c>
      <c r="J62" s="229">
        <f t="shared" si="1"/>
        <v>722.9</v>
      </c>
      <c r="K62" s="229">
        <v>2025.11</v>
      </c>
      <c r="L62" s="249"/>
      <c r="M62" s="250"/>
      <c r="N62" s="206" t="s">
        <v>767</v>
      </c>
      <c r="O62" s="251"/>
      <c r="P62" s="232"/>
      <c r="Q62" s="206" t="s">
        <v>767</v>
      </c>
      <c r="R62" s="237"/>
      <c r="S62" s="232"/>
      <c r="T62" s="206" t="s">
        <v>767</v>
      </c>
    </row>
    <row r="63" s="191" customFormat="1" ht="22" customHeight="1" spans="1:20">
      <c r="A63" s="199">
        <v>15</v>
      </c>
      <c r="B63" s="200" t="s">
        <v>654</v>
      </c>
      <c r="C63" s="206" t="s">
        <v>767</v>
      </c>
      <c r="D63" s="203" t="s">
        <v>776</v>
      </c>
      <c r="E63" s="203" t="s">
        <v>777</v>
      </c>
      <c r="F63" s="203" t="s">
        <v>770</v>
      </c>
      <c r="G63" s="203" t="s">
        <v>595</v>
      </c>
      <c r="H63" s="203" t="s">
        <v>659</v>
      </c>
      <c r="I63" s="228">
        <v>1080</v>
      </c>
      <c r="J63" s="229">
        <f t="shared" si="1"/>
        <v>1080</v>
      </c>
      <c r="K63" s="229">
        <v>2026.06</v>
      </c>
      <c r="L63" s="249"/>
      <c r="M63" s="250"/>
      <c r="N63" s="206" t="s">
        <v>767</v>
      </c>
      <c r="O63" s="251"/>
      <c r="P63" s="232"/>
      <c r="Q63" s="206" t="s">
        <v>767</v>
      </c>
      <c r="R63" s="237"/>
      <c r="S63" s="232"/>
      <c r="T63" s="206" t="s">
        <v>767</v>
      </c>
    </row>
    <row r="64" s="191" customFormat="1" ht="22" customHeight="1" spans="1:20">
      <c r="A64" s="199">
        <v>16</v>
      </c>
      <c r="B64" s="200" t="s">
        <v>654</v>
      </c>
      <c r="C64" s="206" t="s">
        <v>767</v>
      </c>
      <c r="D64" s="203" t="s">
        <v>778</v>
      </c>
      <c r="E64" s="203" t="s">
        <v>779</v>
      </c>
      <c r="F64" s="203" t="s">
        <v>770</v>
      </c>
      <c r="G64" s="203" t="s">
        <v>662</v>
      </c>
      <c r="H64" s="203" t="s">
        <v>780</v>
      </c>
      <c r="I64" s="228">
        <v>248</v>
      </c>
      <c r="J64" s="229">
        <f t="shared" si="1"/>
        <v>1488</v>
      </c>
      <c r="K64" s="229">
        <v>2026.08</v>
      </c>
      <c r="L64" s="249"/>
      <c r="M64" s="250"/>
      <c r="N64" s="206" t="s">
        <v>767</v>
      </c>
      <c r="O64" s="251"/>
      <c r="P64" s="232"/>
      <c r="Q64" s="206" t="s">
        <v>767</v>
      </c>
      <c r="R64" s="237"/>
      <c r="S64" s="232"/>
      <c r="T64" s="206" t="s">
        <v>767</v>
      </c>
    </row>
    <row r="65" s="191" customFormat="1" ht="22" customHeight="1" spans="1:20">
      <c r="A65" s="199">
        <v>17</v>
      </c>
      <c r="B65" s="200" t="s">
        <v>654</v>
      </c>
      <c r="C65" s="206" t="s">
        <v>767</v>
      </c>
      <c r="D65" s="203" t="s">
        <v>781</v>
      </c>
      <c r="E65" s="203" t="s">
        <v>782</v>
      </c>
      <c r="F65" s="203" t="s">
        <v>770</v>
      </c>
      <c r="G65" s="203" t="s">
        <v>223</v>
      </c>
      <c r="H65" s="203" t="s">
        <v>780</v>
      </c>
      <c r="I65" s="228">
        <v>585</v>
      </c>
      <c r="J65" s="229">
        <f t="shared" si="1"/>
        <v>3510</v>
      </c>
      <c r="K65" s="229">
        <v>2026.08</v>
      </c>
      <c r="L65" s="249"/>
      <c r="M65" s="250"/>
      <c r="N65" s="206" t="s">
        <v>767</v>
      </c>
      <c r="O65" s="232"/>
      <c r="P65" s="232"/>
      <c r="Q65" s="206" t="s">
        <v>767</v>
      </c>
      <c r="R65" s="232"/>
      <c r="S65" s="232"/>
      <c r="T65" s="206" t="s">
        <v>767</v>
      </c>
    </row>
    <row r="66" s="191" customFormat="1" ht="22" customHeight="1" spans="1:20">
      <c r="A66" s="199">
        <v>18</v>
      </c>
      <c r="B66" s="200" t="s">
        <v>654</v>
      </c>
      <c r="C66" s="206" t="s">
        <v>767</v>
      </c>
      <c r="D66" s="203" t="s">
        <v>783</v>
      </c>
      <c r="E66" s="203" t="s">
        <v>784</v>
      </c>
      <c r="F66" s="203" t="s">
        <v>770</v>
      </c>
      <c r="G66" s="203" t="s">
        <v>25</v>
      </c>
      <c r="H66" s="203" t="s">
        <v>659</v>
      </c>
      <c r="I66" s="228">
        <v>450</v>
      </c>
      <c r="J66" s="229">
        <f t="shared" si="1"/>
        <v>450</v>
      </c>
      <c r="K66" s="229">
        <v>2026.06</v>
      </c>
      <c r="L66" s="249"/>
      <c r="M66" s="250"/>
      <c r="N66" s="206" t="s">
        <v>767</v>
      </c>
      <c r="O66" s="251"/>
      <c r="P66" s="232"/>
      <c r="Q66" s="206" t="s">
        <v>767</v>
      </c>
      <c r="R66" s="237"/>
      <c r="S66" s="232"/>
      <c r="T66" s="206" t="s">
        <v>767</v>
      </c>
    </row>
    <row r="67" s="191" customFormat="1" ht="22" customHeight="1" spans="1:20">
      <c r="A67" s="199">
        <v>19</v>
      </c>
      <c r="B67" s="200" t="s">
        <v>654</v>
      </c>
      <c r="C67" s="206" t="s">
        <v>767</v>
      </c>
      <c r="D67" s="203" t="s">
        <v>785</v>
      </c>
      <c r="E67" s="203" t="s">
        <v>786</v>
      </c>
      <c r="F67" s="203" t="s">
        <v>787</v>
      </c>
      <c r="G67" s="203" t="s">
        <v>662</v>
      </c>
      <c r="H67" s="203" t="s">
        <v>659</v>
      </c>
      <c r="I67" s="228">
        <v>499.95</v>
      </c>
      <c r="J67" s="229">
        <f t="shared" si="1"/>
        <v>499.95</v>
      </c>
      <c r="K67" s="229">
        <v>2024.1</v>
      </c>
      <c r="L67" s="249"/>
      <c r="M67" s="250"/>
      <c r="N67" s="206" t="s">
        <v>767</v>
      </c>
      <c r="O67" s="251"/>
      <c r="P67" s="232"/>
      <c r="Q67" s="206" t="s">
        <v>767</v>
      </c>
      <c r="R67" s="237"/>
      <c r="S67" s="232"/>
      <c r="T67" s="206" t="s">
        <v>767</v>
      </c>
    </row>
    <row r="68" s="191" customFormat="1" ht="22" customHeight="1" spans="1:20">
      <c r="A68" s="199"/>
      <c r="B68" s="205"/>
      <c r="C68" s="206"/>
      <c r="D68" s="207"/>
      <c r="E68" s="208" t="s">
        <v>202</v>
      </c>
      <c r="F68" s="207"/>
      <c r="G68" s="209"/>
      <c r="H68" s="207"/>
      <c r="I68" s="240"/>
      <c r="J68" s="241">
        <f>SUM(J49:J67)</f>
        <v>24813.15</v>
      </c>
      <c r="K68" s="249"/>
      <c r="L68" s="249"/>
      <c r="M68" s="249"/>
      <c r="N68" s="233"/>
      <c r="O68" s="232"/>
      <c r="P68" s="232"/>
      <c r="Q68" s="233"/>
      <c r="R68" s="232"/>
      <c r="S68" s="232"/>
      <c r="T68" s="232"/>
    </row>
    <row r="69" s="191" customFormat="1" ht="22" customHeight="1" spans="1:20">
      <c r="A69" s="210"/>
      <c r="B69" s="211"/>
      <c r="C69" s="212"/>
      <c r="D69" s="213"/>
      <c r="E69" s="214"/>
      <c r="F69" s="213"/>
      <c r="G69" s="252"/>
      <c r="H69" s="213"/>
      <c r="I69" s="275"/>
      <c r="J69" s="276"/>
      <c r="L69" s="277"/>
      <c r="M69" s="278"/>
      <c r="N69" s="279"/>
      <c r="O69" s="278"/>
      <c r="P69" s="280"/>
      <c r="Q69" s="279"/>
      <c r="R69" s="278"/>
      <c r="S69" s="278"/>
      <c r="T69" s="278"/>
    </row>
    <row r="70" s="191" customFormat="1" ht="22" customHeight="1" spans="1:20">
      <c r="A70" s="210"/>
      <c r="B70" s="211"/>
      <c r="C70" s="212"/>
      <c r="D70" s="213"/>
      <c r="E70" s="214"/>
      <c r="F70" s="213"/>
      <c r="G70" s="252"/>
      <c r="H70" s="213"/>
      <c r="I70" s="275"/>
      <c r="J70" s="276"/>
      <c r="L70" s="277"/>
      <c r="M70" s="278"/>
      <c r="N70" s="279"/>
      <c r="O70" s="278"/>
      <c r="P70" s="280"/>
      <c r="Q70" s="279"/>
      <c r="R70" s="278"/>
      <c r="S70" s="278"/>
      <c r="T70" s="278"/>
    </row>
    <row r="71" s="191" customFormat="1" ht="32" customHeight="1" spans="1:20">
      <c r="A71" s="195" t="s">
        <v>647</v>
      </c>
      <c r="B71" s="195"/>
      <c r="C71" s="195"/>
      <c r="D71" s="192"/>
      <c r="E71" s="192"/>
      <c r="F71" s="192"/>
      <c r="G71" s="192"/>
      <c r="H71" s="192"/>
      <c r="I71" s="192"/>
      <c r="J71" s="217"/>
      <c r="K71" s="218"/>
      <c r="L71" s="195"/>
      <c r="M71" s="195"/>
      <c r="N71" s="195"/>
      <c r="O71" s="195"/>
      <c r="P71" s="195"/>
      <c r="Q71" s="195"/>
      <c r="R71" s="195"/>
      <c r="S71" s="195"/>
      <c r="T71" s="195"/>
    </row>
    <row r="72" s="191" customFormat="1" ht="22" customHeight="1" spans="1:20">
      <c r="A72" s="196" t="s">
        <v>648</v>
      </c>
      <c r="B72" s="196"/>
      <c r="C72" s="196"/>
      <c r="D72" s="215" t="s">
        <v>649</v>
      </c>
      <c r="E72" s="215"/>
      <c r="F72" s="215" t="s">
        <v>104</v>
      </c>
      <c r="G72" s="216"/>
      <c r="H72" s="216"/>
      <c r="I72" s="246"/>
      <c r="J72" s="247"/>
      <c r="K72" s="221"/>
      <c r="L72" s="245"/>
      <c r="M72" s="222"/>
      <c r="N72" s="222"/>
      <c r="O72" s="222" t="s">
        <v>650</v>
      </c>
      <c r="P72" s="222"/>
      <c r="Q72" s="245"/>
      <c r="R72" s="222" t="s">
        <v>788</v>
      </c>
      <c r="S72" s="222"/>
      <c r="T72" s="222"/>
    </row>
    <row r="73" s="191" customFormat="1" ht="22" customHeight="1" spans="1:20">
      <c r="A73" s="199" t="s">
        <v>3</v>
      </c>
      <c r="B73" s="200" t="s">
        <v>106</v>
      </c>
      <c r="C73" s="199" t="s">
        <v>107</v>
      </c>
      <c r="D73" s="201" t="s">
        <v>108</v>
      </c>
      <c r="E73" s="202" t="s">
        <v>109</v>
      </c>
      <c r="F73" s="202" t="s">
        <v>111</v>
      </c>
      <c r="G73" s="202" t="s">
        <v>7</v>
      </c>
      <c r="H73" s="202" t="s">
        <v>112</v>
      </c>
      <c r="I73" s="223" t="s">
        <v>113</v>
      </c>
      <c r="J73" s="248" t="s">
        <v>652</v>
      </c>
      <c r="K73" s="199" t="s">
        <v>114</v>
      </c>
      <c r="L73" s="200" t="s">
        <v>653</v>
      </c>
      <c r="M73" s="200"/>
      <c r="N73" s="200"/>
      <c r="O73" s="200"/>
      <c r="P73" s="200"/>
      <c r="Q73" s="200"/>
      <c r="R73" s="200"/>
      <c r="S73" s="200"/>
      <c r="T73" s="200"/>
    </row>
    <row r="74" s="191" customFormat="1" ht="22" customHeight="1" spans="1:20">
      <c r="A74" s="199"/>
      <c r="B74" s="200"/>
      <c r="C74" s="199"/>
      <c r="D74" s="201"/>
      <c r="E74" s="202"/>
      <c r="F74" s="202"/>
      <c r="G74" s="202"/>
      <c r="H74" s="202"/>
      <c r="I74" s="223"/>
      <c r="J74" s="248"/>
      <c r="K74" s="199"/>
      <c r="L74" s="225"/>
      <c r="M74" s="225"/>
      <c r="N74" s="225"/>
      <c r="O74" s="225"/>
      <c r="P74" s="225"/>
      <c r="Q74" s="225"/>
      <c r="R74" s="225"/>
      <c r="S74" s="225"/>
      <c r="T74" s="225"/>
    </row>
    <row r="75" s="191" customFormat="1" ht="22" customHeight="1" spans="1:20">
      <c r="A75" s="253"/>
      <c r="B75" s="254"/>
      <c r="C75" s="253"/>
      <c r="D75" s="255"/>
      <c r="E75" s="256"/>
      <c r="F75" s="256"/>
      <c r="G75" s="256"/>
      <c r="H75" s="256"/>
      <c r="I75" s="281"/>
      <c r="J75" s="282"/>
      <c r="K75" s="253"/>
      <c r="L75" s="283" t="s">
        <v>116</v>
      </c>
      <c r="M75" s="283" t="s">
        <v>117</v>
      </c>
      <c r="N75" s="284" t="s">
        <v>118</v>
      </c>
      <c r="O75" s="283" t="s">
        <v>116</v>
      </c>
      <c r="P75" s="283" t="s">
        <v>117</v>
      </c>
      <c r="Q75" s="284" t="s">
        <v>118</v>
      </c>
      <c r="R75" s="283" t="s">
        <v>116</v>
      </c>
      <c r="S75" s="283" t="s">
        <v>117</v>
      </c>
      <c r="T75" s="284" t="s">
        <v>118</v>
      </c>
    </row>
    <row r="76" s="191" customFormat="1" ht="22" customHeight="1" spans="1:20">
      <c r="A76" s="199">
        <v>1</v>
      </c>
      <c r="B76" s="205" t="s">
        <v>62</v>
      </c>
      <c r="C76" s="206" t="s">
        <v>789</v>
      </c>
      <c r="D76" s="203" t="s">
        <v>790</v>
      </c>
      <c r="E76" s="203" t="s">
        <v>791</v>
      </c>
      <c r="F76" s="203" t="s">
        <v>792</v>
      </c>
      <c r="G76" s="203" t="s">
        <v>793</v>
      </c>
      <c r="H76" s="203" t="s">
        <v>659</v>
      </c>
      <c r="I76" s="235">
        <v>1122</v>
      </c>
      <c r="J76" s="228">
        <f t="shared" ref="J76:J84" si="2">H76*I76</f>
        <v>1122</v>
      </c>
      <c r="K76" s="249">
        <v>2026.06</v>
      </c>
      <c r="L76" s="250"/>
      <c r="M76" s="285"/>
      <c r="N76" s="205" t="s">
        <v>62</v>
      </c>
      <c r="O76" s="285"/>
      <c r="P76" s="226"/>
      <c r="Q76" s="205" t="s">
        <v>62</v>
      </c>
      <c r="R76" s="296"/>
      <c r="S76" s="226"/>
      <c r="T76" s="205" t="s">
        <v>62</v>
      </c>
    </row>
    <row r="77" s="191" customFormat="1" ht="22" customHeight="1" spans="1:20">
      <c r="A77" s="199">
        <v>2</v>
      </c>
      <c r="B77" s="205" t="s">
        <v>62</v>
      </c>
      <c r="C77" s="206" t="s">
        <v>789</v>
      </c>
      <c r="D77" s="203" t="s">
        <v>794</v>
      </c>
      <c r="E77" s="203" t="s">
        <v>795</v>
      </c>
      <c r="F77" s="257" t="s">
        <v>796</v>
      </c>
      <c r="G77" s="203" t="s">
        <v>124</v>
      </c>
      <c r="H77" s="203" t="s">
        <v>659</v>
      </c>
      <c r="I77" s="235">
        <v>1955</v>
      </c>
      <c r="J77" s="228">
        <f t="shared" si="2"/>
        <v>1955</v>
      </c>
      <c r="K77" s="249">
        <v>2023.09</v>
      </c>
      <c r="L77" s="286"/>
      <c r="M77" s="237"/>
      <c r="N77" s="205" t="s">
        <v>62</v>
      </c>
      <c r="O77" s="287"/>
      <c r="P77" s="226"/>
      <c r="Q77" s="205" t="s">
        <v>62</v>
      </c>
      <c r="R77" s="296"/>
      <c r="S77" s="226"/>
      <c r="T77" s="205" t="s">
        <v>62</v>
      </c>
    </row>
    <row r="78" s="191" customFormat="1" ht="22" customHeight="1" spans="1:20">
      <c r="A78" s="199">
        <v>3</v>
      </c>
      <c r="B78" s="205" t="s">
        <v>62</v>
      </c>
      <c r="C78" s="206" t="s">
        <v>789</v>
      </c>
      <c r="D78" s="203" t="s">
        <v>797</v>
      </c>
      <c r="E78" s="203" t="s">
        <v>798</v>
      </c>
      <c r="F78" s="257" t="s">
        <v>796</v>
      </c>
      <c r="G78" s="203" t="s">
        <v>124</v>
      </c>
      <c r="H78" s="203" t="s">
        <v>659</v>
      </c>
      <c r="I78" s="235">
        <v>1292</v>
      </c>
      <c r="J78" s="228">
        <f t="shared" si="2"/>
        <v>1292</v>
      </c>
      <c r="K78" s="249">
        <v>2023.03</v>
      </c>
      <c r="L78" s="236"/>
      <c r="M78" s="237"/>
      <c r="N78" s="205" t="s">
        <v>62</v>
      </c>
      <c r="O78" s="287"/>
      <c r="P78" s="226"/>
      <c r="Q78" s="205" t="s">
        <v>62</v>
      </c>
      <c r="R78" s="296"/>
      <c r="S78" s="226"/>
      <c r="T78" s="205" t="s">
        <v>62</v>
      </c>
    </row>
    <row r="79" s="191" customFormat="1" ht="22" customHeight="1" spans="1:20">
      <c r="A79" s="199">
        <v>4</v>
      </c>
      <c r="B79" s="205" t="s">
        <v>62</v>
      </c>
      <c r="C79" s="206" t="s">
        <v>789</v>
      </c>
      <c r="D79" s="203" t="s">
        <v>799</v>
      </c>
      <c r="E79" s="203" t="s">
        <v>791</v>
      </c>
      <c r="F79" s="203" t="s">
        <v>800</v>
      </c>
      <c r="G79" s="203" t="s">
        <v>793</v>
      </c>
      <c r="H79" s="203" t="s">
        <v>659</v>
      </c>
      <c r="I79" s="235">
        <v>1265</v>
      </c>
      <c r="J79" s="228">
        <f t="shared" si="2"/>
        <v>1265</v>
      </c>
      <c r="K79" s="249">
        <v>2026.09</v>
      </c>
      <c r="L79" s="251"/>
      <c r="M79" s="237"/>
      <c r="N79" s="205" t="s">
        <v>62</v>
      </c>
      <c r="O79" s="287"/>
      <c r="P79" s="226"/>
      <c r="Q79" s="205" t="s">
        <v>62</v>
      </c>
      <c r="R79" s="296"/>
      <c r="S79" s="226"/>
      <c r="T79" s="205" t="s">
        <v>62</v>
      </c>
    </row>
    <row r="80" s="191" customFormat="1" ht="22" customHeight="1" spans="1:20">
      <c r="A80" s="199">
        <v>5</v>
      </c>
      <c r="B80" s="205" t="s">
        <v>62</v>
      </c>
      <c r="C80" s="206" t="s">
        <v>789</v>
      </c>
      <c r="D80" s="203" t="s">
        <v>801</v>
      </c>
      <c r="E80" s="203" t="s">
        <v>802</v>
      </c>
      <c r="F80" s="203" t="s">
        <v>800</v>
      </c>
      <c r="G80" s="203" t="s">
        <v>662</v>
      </c>
      <c r="H80" s="203" t="s">
        <v>659</v>
      </c>
      <c r="I80" s="228">
        <v>2100</v>
      </c>
      <c r="J80" s="228">
        <f t="shared" si="2"/>
        <v>2100</v>
      </c>
      <c r="K80" s="249">
        <v>2026.06</v>
      </c>
      <c r="L80" s="250"/>
      <c r="M80" s="237"/>
      <c r="N80" s="205" t="s">
        <v>62</v>
      </c>
      <c r="O80" s="287"/>
      <c r="P80" s="226"/>
      <c r="Q80" s="205" t="s">
        <v>62</v>
      </c>
      <c r="R80" s="296"/>
      <c r="S80" s="226"/>
      <c r="T80" s="205" t="s">
        <v>62</v>
      </c>
    </row>
    <row r="81" s="191" customFormat="1" ht="22" customHeight="1" spans="1:20">
      <c r="A81" s="199">
        <v>6</v>
      </c>
      <c r="B81" s="205" t="s">
        <v>62</v>
      </c>
      <c r="C81" s="206" t="s">
        <v>789</v>
      </c>
      <c r="D81" s="203" t="s">
        <v>803</v>
      </c>
      <c r="E81" s="203" t="s">
        <v>804</v>
      </c>
      <c r="F81" s="203" t="s">
        <v>805</v>
      </c>
      <c r="G81" s="203" t="s">
        <v>25</v>
      </c>
      <c r="H81" s="203" t="s">
        <v>659</v>
      </c>
      <c r="I81" s="228">
        <v>1528</v>
      </c>
      <c r="J81" s="228">
        <f t="shared" si="2"/>
        <v>1528</v>
      </c>
      <c r="K81" s="249">
        <v>2023.11</v>
      </c>
      <c r="L81" s="250"/>
      <c r="M81" s="237"/>
      <c r="N81" s="205" t="s">
        <v>62</v>
      </c>
      <c r="O81" s="287"/>
      <c r="P81" s="226"/>
      <c r="Q81" s="205" t="s">
        <v>62</v>
      </c>
      <c r="R81" s="296"/>
      <c r="S81" s="226"/>
      <c r="T81" s="205" t="s">
        <v>62</v>
      </c>
    </row>
    <row r="82" s="191" customFormat="1" ht="22" customHeight="1" spans="1:20">
      <c r="A82" s="199">
        <v>7</v>
      </c>
      <c r="B82" s="205" t="s">
        <v>62</v>
      </c>
      <c r="C82" s="206" t="s">
        <v>789</v>
      </c>
      <c r="D82" s="203" t="s">
        <v>806</v>
      </c>
      <c r="E82" s="203" t="s">
        <v>807</v>
      </c>
      <c r="F82" s="203" t="s">
        <v>808</v>
      </c>
      <c r="G82" s="203" t="s">
        <v>662</v>
      </c>
      <c r="H82" s="203" t="s">
        <v>659</v>
      </c>
      <c r="I82" s="228">
        <v>1528.96</v>
      </c>
      <c r="J82" s="228">
        <f t="shared" si="2"/>
        <v>1528.96</v>
      </c>
      <c r="K82" s="249">
        <v>2026.04</v>
      </c>
      <c r="L82" s="250"/>
      <c r="M82" s="237"/>
      <c r="N82" s="205" t="s">
        <v>62</v>
      </c>
      <c r="O82" s="287"/>
      <c r="P82" s="226"/>
      <c r="Q82" s="205" t="s">
        <v>62</v>
      </c>
      <c r="R82" s="296"/>
      <c r="S82" s="226"/>
      <c r="T82" s="205" t="s">
        <v>62</v>
      </c>
    </row>
    <row r="83" s="191" customFormat="1" ht="22" customHeight="1" spans="1:20">
      <c r="A83" s="199">
        <v>8</v>
      </c>
      <c r="B83" s="205" t="s">
        <v>62</v>
      </c>
      <c r="C83" s="206" t="s">
        <v>789</v>
      </c>
      <c r="D83" s="203" t="s">
        <v>809</v>
      </c>
      <c r="E83" s="203" t="s">
        <v>810</v>
      </c>
      <c r="F83" s="203" t="s">
        <v>811</v>
      </c>
      <c r="G83" s="203" t="s">
        <v>124</v>
      </c>
      <c r="H83" s="203" t="s">
        <v>659</v>
      </c>
      <c r="I83" s="228">
        <v>1288</v>
      </c>
      <c r="J83" s="228">
        <f t="shared" si="2"/>
        <v>1288</v>
      </c>
      <c r="K83" s="249">
        <v>2025.04</v>
      </c>
      <c r="L83" s="250"/>
      <c r="M83" s="237"/>
      <c r="N83" s="205" t="s">
        <v>62</v>
      </c>
      <c r="O83" s="287"/>
      <c r="P83" s="226"/>
      <c r="Q83" s="205" t="s">
        <v>62</v>
      </c>
      <c r="R83" s="296"/>
      <c r="S83" s="226"/>
      <c r="T83" s="205" t="s">
        <v>62</v>
      </c>
    </row>
    <row r="84" s="191" customFormat="1" ht="22" customHeight="1" spans="1:20">
      <c r="A84" s="199">
        <v>9</v>
      </c>
      <c r="B84" s="205" t="s">
        <v>62</v>
      </c>
      <c r="C84" s="206" t="s">
        <v>789</v>
      </c>
      <c r="D84" s="203" t="s">
        <v>812</v>
      </c>
      <c r="E84" s="203" t="s">
        <v>813</v>
      </c>
      <c r="F84" s="203" t="s">
        <v>811</v>
      </c>
      <c r="G84" s="203" t="s">
        <v>124</v>
      </c>
      <c r="H84" s="203" t="s">
        <v>659</v>
      </c>
      <c r="I84" s="228">
        <v>1196</v>
      </c>
      <c r="J84" s="228">
        <f t="shared" si="2"/>
        <v>1196</v>
      </c>
      <c r="K84" s="249">
        <v>2025.04</v>
      </c>
      <c r="L84" s="250"/>
      <c r="M84" s="237"/>
      <c r="N84" s="205" t="s">
        <v>62</v>
      </c>
      <c r="O84" s="287"/>
      <c r="P84" s="226"/>
      <c r="Q84" s="205" t="s">
        <v>62</v>
      </c>
      <c r="R84" s="296"/>
      <c r="S84" s="226"/>
      <c r="T84" s="205" t="s">
        <v>62</v>
      </c>
    </row>
    <row r="85" s="191" customFormat="1" ht="22" customHeight="1" spans="1:20">
      <c r="A85" s="258"/>
      <c r="B85" s="259"/>
      <c r="C85" s="260"/>
      <c r="D85" s="261"/>
      <c r="E85" s="262" t="s">
        <v>202</v>
      </c>
      <c r="F85" s="261"/>
      <c r="G85" s="263"/>
      <c r="H85" s="261"/>
      <c r="I85" s="240"/>
      <c r="J85" s="241">
        <f>SUM(J76:J84)</f>
        <v>13274.96</v>
      </c>
      <c r="K85" s="249"/>
      <c r="L85" s="249"/>
      <c r="M85" s="288"/>
      <c r="N85" s="289"/>
      <c r="O85" s="288"/>
      <c r="P85" s="288"/>
      <c r="Q85" s="289"/>
      <c r="R85" s="288"/>
      <c r="S85" s="288"/>
      <c r="T85" s="288"/>
    </row>
    <row r="86" s="191" customFormat="1" ht="24" customHeight="1" spans="1:20">
      <c r="A86" s="210"/>
      <c r="B86" s="211"/>
      <c r="C86" s="212"/>
      <c r="D86" s="213"/>
      <c r="E86" s="214"/>
      <c r="F86" s="213"/>
      <c r="G86" s="252"/>
      <c r="H86" s="213"/>
      <c r="I86" s="275"/>
      <c r="J86" s="276"/>
      <c r="K86" s="290"/>
      <c r="L86" s="290"/>
      <c r="M86" s="278"/>
      <c r="N86" s="279"/>
      <c r="O86" s="278"/>
      <c r="P86" s="278"/>
      <c r="Q86" s="279"/>
      <c r="R86" s="278"/>
      <c r="S86" s="278"/>
      <c r="T86" s="278"/>
    </row>
    <row r="87" s="191" customFormat="1" ht="22" customHeight="1" spans="2:11">
      <c r="B87" s="264"/>
      <c r="C87" s="210"/>
      <c r="D87" s="214"/>
      <c r="E87" s="192"/>
      <c r="F87" s="192"/>
      <c r="G87" s="192"/>
      <c r="H87" s="192"/>
      <c r="I87" s="192"/>
      <c r="J87" s="291"/>
      <c r="K87" s="245"/>
    </row>
    <row r="88" s="191" customFormat="1" ht="49" customHeight="1" spans="1:20">
      <c r="A88" s="195" t="s">
        <v>647</v>
      </c>
      <c r="B88" s="195"/>
      <c r="C88" s="195"/>
      <c r="D88" s="192"/>
      <c r="E88" s="192"/>
      <c r="F88" s="192"/>
      <c r="G88" s="192"/>
      <c r="H88" s="192"/>
      <c r="I88" s="192"/>
      <c r="J88" s="217"/>
      <c r="K88" s="218"/>
      <c r="L88" s="195"/>
      <c r="M88" s="195"/>
      <c r="N88" s="195"/>
      <c r="O88" s="195"/>
      <c r="P88" s="195"/>
      <c r="Q88" s="195"/>
      <c r="R88" s="195"/>
      <c r="S88" s="195"/>
      <c r="T88" s="195"/>
    </row>
    <row r="89" s="191" customFormat="1" ht="49" customHeight="1" spans="1:20">
      <c r="A89" s="196" t="s">
        <v>648</v>
      </c>
      <c r="B89" s="196"/>
      <c r="C89" s="196"/>
      <c r="D89" s="215" t="s">
        <v>649</v>
      </c>
      <c r="E89" s="215"/>
      <c r="F89" s="215" t="s">
        <v>104</v>
      </c>
      <c r="G89" s="216"/>
      <c r="H89" s="216"/>
      <c r="I89" s="246"/>
      <c r="J89" s="247"/>
      <c r="K89" s="221"/>
      <c r="L89" s="245"/>
      <c r="M89" s="222"/>
      <c r="N89" s="222"/>
      <c r="O89" s="222" t="s">
        <v>650</v>
      </c>
      <c r="P89" s="222"/>
      <c r="Q89" s="245"/>
      <c r="R89" s="222" t="s">
        <v>814</v>
      </c>
      <c r="S89" s="222"/>
      <c r="T89" s="222"/>
    </row>
    <row r="90" s="191" customFormat="1" ht="26" customHeight="1" spans="1:20">
      <c r="A90" s="199" t="s">
        <v>3</v>
      </c>
      <c r="B90" s="200" t="s">
        <v>106</v>
      </c>
      <c r="C90" s="199" t="s">
        <v>107</v>
      </c>
      <c r="D90" s="201" t="s">
        <v>108</v>
      </c>
      <c r="E90" s="202" t="s">
        <v>109</v>
      </c>
      <c r="F90" s="202" t="s">
        <v>111</v>
      </c>
      <c r="G90" s="202" t="s">
        <v>7</v>
      </c>
      <c r="H90" s="202" t="s">
        <v>112</v>
      </c>
      <c r="I90" s="223" t="s">
        <v>113</v>
      </c>
      <c r="J90" s="248" t="s">
        <v>652</v>
      </c>
      <c r="K90" s="199" t="s">
        <v>114</v>
      </c>
      <c r="L90" s="200" t="s">
        <v>653</v>
      </c>
      <c r="M90" s="200"/>
      <c r="N90" s="200"/>
      <c r="O90" s="200"/>
      <c r="P90" s="200"/>
      <c r="Q90" s="200"/>
      <c r="R90" s="200"/>
      <c r="S90" s="200"/>
      <c r="T90" s="200"/>
    </row>
    <row r="91" s="191" customFormat="1" ht="30" customHeight="1" spans="1:20">
      <c r="A91" s="199"/>
      <c r="B91" s="200"/>
      <c r="C91" s="199"/>
      <c r="D91" s="201"/>
      <c r="E91" s="202"/>
      <c r="F91" s="202"/>
      <c r="G91" s="202"/>
      <c r="H91" s="202"/>
      <c r="I91" s="223"/>
      <c r="J91" s="248"/>
      <c r="K91" s="199"/>
      <c r="L91" s="225"/>
      <c r="M91" s="225"/>
      <c r="N91" s="225"/>
      <c r="O91" s="225"/>
      <c r="P91" s="225"/>
      <c r="Q91" s="225"/>
      <c r="R91" s="225"/>
      <c r="S91" s="225"/>
      <c r="T91" s="225"/>
    </row>
    <row r="92" s="191" customFormat="1" ht="22" customHeight="1" spans="1:20">
      <c r="A92" s="199"/>
      <c r="B92" s="200"/>
      <c r="C92" s="199"/>
      <c r="D92" s="201"/>
      <c r="E92" s="202"/>
      <c r="F92" s="202"/>
      <c r="G92" s="202"/>
      <c r="H92" s="202"/>
      <c r="I92" s="223"/>
      <c r="J92" s="248"/>
      <c r="K92" s="199"/>
      <c r="L92" s="226" t="s">
        <v>116</v>
      </c>
      <c r="M92" s="226" t="s">
        <v>117</v>
      </c>
      <c r="N92" s="227" t="s">
        <v>118</v>
      </c>
      <c r="O92" s="226" t="s">
        <v>116</v>
      </c>
      <c r="P92" s="226" t="s">
        <v>117</v>
      </c>
      <c r="Q92" s="227" t="s">
        <v>118</v>
      </c>
      <c r="R92" s="226" t="s">
        <v>116</v>
      </c>
      <c r="S92" s="226" t="s">
        <v>117</v>
      </c>
      <c r="T92" s="227" t="s">
        <v>118</v>
      </c>
    </row>
    <row r="93" s="191" customFormat="1" ht="20" customHeight="1" spans="1:20">
      <c r="A93" s="199">
        <v>1</v>
      </c>
      <c r="B93" s="200" t="s">
        <v>815</v>
      </c>
      <c r="C93" s="199" t="s">
        <v>816</v>
      </c>
      <c r="D93" s="265" t="s">
        <v>817</v>
      </c>
      <c r="E93" s="231" t="s">
        <v>766</v>
      </c>
      <c r="F93" s="231" t="s">
        <v>818</v>
      </c>
      <c r="G93" s="231" t="s">
        <v>690</v>
      </c>
      <c r="H93" s="266">
        <v>2</v>
      </c>
      <c r="I93" s="292">
        <v>2700</v>
      </c>
      <c r="J93" s="229">
        <f t="shared" ref="J93:J147" si="3">H93*I93</f>
        <v>5400</v>
      </c>
      <c r="K93" s="229">
        <v>2026.06</v>
      </c>
      <c r="L93" s="249"/>
      <c r="M93" s="250"/>
      <c r="N93" s="199" t="s">
        <v>816</v>
      </c>
      <c r="O93" s="237"/>
      <c r="P93" s="226"/>
      <c r="Q93" s="199" t="s">
        <v>816</v>
      </c>
      <c r="R93" s="285"/>
      <c r="S93" s="226"/>
      <c r="T93" s="199" t="s">
        <v>816</v>
      </c>
    </row>
    <row r="94" s="191" customFormat="1" ht="20" customHeight="1" spans="1:20">
      <c r="A94" s="199">
        <v>2</v>
      </c>
      <c r="B94" s="200" t="s">
        <v>815</v>
      </c>
      <c r="C94" s="199" t="s">
        <v>816</v>
      </c>
      <c r="D94" s="203" t="s">
        <v>819</v>
      </c>
      <c r="E94" s="203" t="s">
        <v>820</v>
      </c>
      <c r="F94" s="203" t="s">
        <v>818</v>
      </c>
      <c r="G94" s="203" t="s">
        <v>662</v>
      </c>
      <c r="H94" s="204" t="s">
        <v>659</v>
      </c>
      <c r="I94" s="292">
        <v>4653.08</v>
      </c>
      <c r="J94" s="229">
        <f t="shared" si="3"/>
        <v>4653.08</v>
      </c>
      <c r="K94" s="229">
        <v>2025.11</v>
      </c>
      <c r="L94" s="249"/>
      <c r="M94" s="250"/>
      <c r="N94" s="199" t="s">
        <v>816</v>
      </c>
      <c r="O94" s="237"/>
      <c r="P94" s="226"/>
      <c r="Q94" s="199" t="s">
        <v>816</v>
      </c>
      <c r="R94" s="285"/>
      <c r="S94" s="226"/>
      <c r="T94" s="199" t="s">
        <v>816</v>
      </c>
    </row>
    <row r="95" s="191" customFormat="1" ht="20" customHeight="1" spans="1:20">
      <c r="A95" s="199">
        <v>3</v>
      </c>
      <c r="B95" s="200" t="s">
        <v>815</v>
      </c>
      <c r="C95" s="199" t="s">
        <v>816</v>
      </c>
      <c r="D95" s="267" t="s">
        <v>821</v>
      </c>
      <c r="E95" s="267" t="s">
        <v>822</v>
      </c>
      <c r="F95" s="267" t="s">
        <v>823</v>
      </c>
      <c r="G95" s="62" t="s">
        <v>662</v>
      </c>
      <c r="H95" s="268">
        <v>1</v>
      </c>
      <c r="I95" s="292">
        <v>3610.73</v>
      </c>
      <c r="J95" s="229">
        <f t="shared" si="3"/>
        <v>3610.73</v>
      </c>
      <c r="K95" s="229">
        <v>2025.09</v>
      </c>
      <c r="L95" s="249"/>
      <c r="M95" s="250"/>
      <c r="N95" s="199" t="s">
        <v>816</v>
      </c>
      <c r="O95" s="237"/>
      <c r="P95" s="226"/>
      <c r="Q95" s="199" t="s">
        <v>816</v>
      </c>
      <c r="R95" s="285"/>
      <c r="S95" s="226"/>
      <c r="T95" s="199" t="s">
        <v>816</v>
      </c>
    </row>
    <row r="96" s="191" customFormat="1" ht="20" customHeight="1" spans="1:20">
      <c r="A96" s="199">
        <v>4</v>
      </c>
      <c r="B96" s="200" t="s">
        <v>815</v>
      </c>
      <c r="C96" s="199" t="s">
        <v>816</v>
      </c>
      <c r="D96" s="203" t="s">
        <v>824</v>
      </c>
      <c r="E96" s="203" t="s">
        <v>825</v>
      </c>
      <c r="F96" s="203" t="s">
        <v>823</v>
      </c>
      <c r="G96" s="203" t="s">
        <v>662</v>
      </c>
      <c r="H96" s="204" t="s">
        <v>659</v>
      </c>
      <c r="I96" s="292">
        <v>5380.4</v>
      </c>
      <c r="J96" s="229">
        <f t="shared" si="3"/>
        <v>5380.4</v>
      </c>
      <c r="K96" s="229">
        <v>2026.05</v>
      </c>
      <c r="L96" s="249"/>
      <c r="M96" s="250"/>
      <c r="N96" s="199" t="s">
        <v>816</v>
      </c>
      <c r="O96" s="237"/>
      <c r="P96" s="226"/>
      <c r="Q96" s="199" t="s">
        <v>816</v>
      </c>
      <c r="R96" s="285"/>
      <c r="S96" s="226"/>
      <c r="T96" s="199" t="s">
        <v>816</v>
      </c>
    </row>
    <row r="97" s="191" customFormat="1" ht="20" customHeight="1" spans="1:20">
      <c r="A97" s="199">
        <v>5</v>
      </c>
      <c r="B97" s="200" t="s">
        <v>815</v>
      </c>
      <c r="C97" s="199" t="s">
        <v>816</v>
      </c>
      <c r="D97" s="477" t="s">
        <v>826</v>
      </c>
      <c r="E97" s="231" t="s">
        <v>827</v>
      </c>
      <c r="F97" s="231" t="s">
        <v>818</v>
      </c>
      <c r="G97" s="231" t="s">
        <v>662</v>
      </c>
      <c r="H97" s="266">
        <v>2</v>
      </c>
      <c r="I97" s="293">
        <v>400</v>
      </c>
      <c r="J97" s="229">
        <f t="shared" si="3"/>
        <v>800</v>
      </c>
      <c r="K97" s="294"/>
      <c r="L97" s="237"/>
      <c r="M97" s="250"/>
      <c r="N97" s="199" t="s">
        <v>816</v>
      </c>
      <c r="O97" s="294"/>
      <c r="P97" s="226"/>
      <c r="Q97" s="199" t="s">
        <v>816</v>
      </c>
      <c r="R97" s="297"/>
      <c r="S97" s="226"/>
      <c r="T97" s="199" t="s">
        <v>816</v>
      </c>
    </row>
    <row r="98" s="191" customFormat="1" ht="20" customHeight="1" spans="1:20">
      <c r="A98" s="199">
        <v>6</v>
      </c>
      <c r="B98" s="200" t="s">
        <v>815</v>
      </c>
      <c r="C98" s="199" t="s">
        <v>816</v>
      </c>
      <c r="D98" s="477" t="s">
        <v>828</v>
      </c>
      <c r="E98" s="231" t="s">
        <v>829</v>
      </c>
      <c r="F98" s="231" t="s">
        <v>818</v>
      </c>
      <c r="G98" s="231" t="s">
        <v>662</v>
      </c>
      <c r="H98" s="266">
        <v>1</v>
      </c>
      <c r="I98" s="293">
        <v>220</v>
      </c>
      <c r="J98" s="229">
        <f t="shared" si="3"/>
        <v>220</v>
      </c>
      <c r="K98" s="294"/>
      <c r="L98" s="237"/>
      <c r="M98" s="250"/>
      <c r="N98" s="199" t="s">
        <v>816</v>
      </c>
      <c r="O98" s="294"/>
      <c r="P98" s="226"/>
      <c r="Q98" s="199" t="s">
        <v>816</v>
      </c>
      <c r="R98" s="297"/>
      <c r="S98" s="226"/>
      <c r="T98" s="199" t="s">
        <v>816</v>
      </c>
    </row>
    <row r="99" s="191" customFormat="1" ht="20" customHeight="1" spans="1:20">
      <c r="A99" s="199">
        <v>7</v>
      </c>
      <c r="B99" s="200" t="s">
        <v>815</v>
      </c>
      <c r="C99" s="199" t="s">
        <v>816</v>
      </c>
      <c r="D99" s="477" t="s">
        <v>830</v>
      </c>
      <c r="E99" s="231" t="s">
        <v>831</v>
      </c>
      <c r="F99" s="231" t="s">
        <v>818</v>
      </c>
      <c r="G99" s="231" t="s">
        <v>662</v>
      </c>
      <c r="H99" s="266">
        <v>1</v>
      </c>
      <c r="I99" s="293">
        <v>230</v>
      </c>
      <c r="J99" s="229">
        <f t="shared" si="3"/>
        <v>230</v>
      </c>
      <c r="K99" s="294"/>
      <c r="L99" s="237"/>
      <c r="M99" s="250"/>
      <c r="N99" s="199" t="s">
        <v>816</v>
      </c>
      <c r="O99" s="294"/>
      <c r="P99" s="226"/>
      <c r="Q99" s="199" t="s">
        <v>816</v>
      </c>
      <c r="R99" s="297"/>
      <c r="S99" s="226"/>
      <c r="T99" s="199" t="s">
        <v>816</v>
      </c>
    </row>
    <row r="100" s="191" customFormat="1" ht="20" customHeight="1" spans="1:20">
      <c r="A100" s="199">
        <v>8</v>
      </c>
      <c r="B100" s="200" t="s">
        <v>815</v>
      </c>
      <c r="C100" s="199" t="s">
        <v>816</v>
      </c>
      <c r="D100" s="477" t="s">
        <v>832</v>
      </c>
      <c r="E100" s="231" t="s">
        <v>833</v>
      </c>
      <c r="F100" s="231" t="s">
        <v>818</v>
      </c>
      <c r="G100" s="231" t="s">
        <v>662</v>
      </c>
      <c r="H100" s="266">
        <v>1</v>
      </c>
      <c r="I100" s="293">
        <v>540</v>
      </c>
      <c r="J100" s="229">
        <f t="shared" si="3"/>
        <v>540</v>
      </c>
      <c r="K100" s="294"/>
      <c r="L100" s="237"/>
      <c r="M100" s="250"/>
      <c r="N100" s="199" t="s">
        <v>816</v>
      </c>
      <c r="O100" s="294"/>
      <c r="P100" s="226"/>
      <c r="Q100" s="199" t="s">
        <v>816</v>
      </c>
      <c r="R100" s="297"/>
      <c r="S100" s="226"/>
      <c r="T100" s="199" t="s">
        <v>816</v>
      </c>
    </row>
    <row r="101" s="191" customFormat="1" ht="20" customHeight="1" spans="1:20">
      <c r="A101" s="199">
        <v>9</v>
      </c>
      <c r="B101" s="200" t="s">
        <v>815</v>
      </c>
      <c r="C101" s="199" t="s">
        <v>816</v>
      </c>
      <c r="D101" s="477" t="s">
        <v>834</v>
      </c>
      <c r="E101" s="231" t="s">
        <v>835</v>
      </c>
      <c r="F101" s="231" t="s">
        <v>818</v>
      </c>
      <c r="G101" s="231" t="s">
        <v>25</v>
      </c>
      <c r="H101" s="266">
        <v>1</v>
      </c>
      <c r="I101" s="293">
        <v>450</v>
      </c>
      <c r="J101" s="229">
        <f t="shared" si="3"/>
        <v>450</v>
      </c>
      <c r="K101" s="294"/>
      <c r="L101" s="237"/>
      <c r="M101" s="250"/>
      <c r="N101" s="199" t="s">
        <v>816</v>
      </c>
      <c r="O101" s="294"/>
      <c r="P101" s="226"/>
      <c r="Q101" s="199" t="s">
        <v>816</v>
      </c>
      <c r="R101" s="297"/>
      <c r="S101" s="226"/>
      <c r="T101" s="199" t="s">
        <v>816</v>
      </c>
    </row>
    <row r="102" s="191" customFormat="1" ht="20" customHeight="1" spans="1:20">
      <c r="A102" s="199">
        <v>10</v>
      </c>
      <c r="B102" s="200" t="s">
        <v>815</v>
      </c>
      <c r="C102" s="199" t="s">
        <v>816</v>
      </c>
      <c r="D102" s="477" t="s">
        <v>836</v>
      </c>
      <c r="E102" s="231" t="s">
        <v>837</v>
      </c>
      <c r="F102" s="231" t="s">
        <v>818</v>
      </c>
      <c r="G102" s="231" t="s">
        <v>595</v>
      </c>
      <c r="H102" s="266">
        <v>1</v>
      </c>
      <c r="I102" s="293">
        <v>2600</v>
      </c>
      <c r="J102" s="229">
        <f t="shared" si="3"/>
        <v>2600</v>
      </c>
      <c r="K102" s="294"/>
      <c r="L102" s="237"/>
      <c r="M102" s="250"/>
      <c r="N102" s="199" t="s">
        <v>816</v>
      </c>
      <c r="O102" s="294"/>
      <c r="P102" s="226"/>
      <c r="Q102" s="199" t="s">
        <v>816</v>
      </c>
      <c r="R102" s="297"/>
      <c r="S102" s="226"/>
      <c r="T102" s="199" t="s">
        <v>816</v>
      </c>
    </row>
    <row r="103" s="191" customFormat="1" ht="20" customHeight="1" spans="1:20">
      <c r="A103" s="199">
        <v>11</v>
      </c>
      <c r="B103" s="200" t="s">
        <v>815</v>
      </c>
      <c r="C103" s="199" t="s">
        <v>816</v>
      </c>
      <c r="D103" s="477" t="s">
        <v>838</v>
      </c>
      <c r="E103" s="231" t="s">
        <v>839</v>
      </c>
      <c r="F103" s="231" t="s">
        <v>840</v>
      </c>
      <c r="G103" s="231" t="s">
        <v>25</v>
      </c>
      <c r="H103" s="266">
        <v>1</v>
      </c>
      <c r="I103" s="293">
        <v>2780</v>
      </c>
      <c r="J103" s="229">
        <f t="shared" si="3"/>
        <v>2780</v>
      </c>
      <c r="K103" s="295"/>
      <c r="L103" s="237"/>
      <c r="M103" s="250"/>
      <c r="N103" s="199" t="s">
        <v>816</v>
      </c>
      <c r="O103" s="294"/>
      <c r="P103" s="226"/>
      <c r="Q103" s="199" t="s">
        <v>816</v>
      </c>
      <c r="R103" s="297"/>
      <c r="S103" s="226"/>
      <c r="T103" s="199" t="s">
        <v>816</v>
      </c>
    </row>
    <row r="104" s="191" customFormat="1" ht="20" customHeight="1" spans="1:20">
      <c r="A104" s="199">
        <v>12</v>
      </c>
      <c r="B104" s="200" t="s">
        <v>815</v>
      </c>
      <c r="C104" s="199" t="s">
        <v>816</v>
      </c>
      <c r="D104" s="477" t="s">
        <v>841</v>
      </c>
      <c r="E104" s="270" t="s">
        <v>842</v>
      </c>
      <c r="F104" s="265" t="s">
        <v>843</v>
      </c>
      <c r="G104" s="270" t="s">
        <v>25</v>
      </c>
      <c r="H104" s="271">
        <v>1</v>
      </c>
      <c r="I104" s="293">
        <v>2800</v>
      </c>
      <c r="J104" s="229">
        <f t="shared" si="3"/>
        <v>2800</v>
      </c>
      <c r="K104" s="295"/>
      <c r="L104" s="287"/>
      <c r="M104" s="287"/>
      <c r="N104" s="199" t="s">
        <v>816</v>
      </c>
      <c r="O104" s="237"/>
      <c r="P104" s="226"/>
      <c r="Q104" s="199" t="s">
        <v>816</v>
      </c>
      <c r="R104" s="297"/>
      <c r="S104" s="226"/>
      <c r="T104" s="199" t="s">
        <v>816</v>
      </c>
    </row>
    <row r="105" s="191" customFormat="1" ht="20" customHeight="1" spans="1:20">
      <c r="A105" s="199">
        <v>13</v>
      </c>
      <c r="B105" s="200" t="s">
        <v>815</v>
      </c>
      <c r="C105" s="199" t="s">
        <v>816</v>
      </c>
      <c r="D105" s="477" t="s">
        <v>844</v>
      </c>
      <c r="E105" s="270" t="s">
        <v>845</v>
      </c>
      <c r="F105" s="265" t="s">
        <v>843</v>
      </c>
      <c r="G105" s="270" t="s">
        <v>25</v>
      </c>
      <c r="H105" s="271">
        <v>1</v>
      </c>
      <c r="I105" s="293">
        <v>1500</v>
      </c>
      <c r="J105" s="229">
        <f t="shared" si="3"/>
        <v>1500</v>
      </c>
      <c r="K105" s="295"/>
      <c r="L105" s="287"/>
      <c r="M105" s="287"/>
      <c r="N105" s="199" t="s">
        <v>816</v>
      </c>
      <c r="O105" s="237"/>
      <c r="P105" s="226"/>
      <c r="Q105" s="199" t="s">
        <v>816</v>
      </c>
      <c r="R105" s="297"/>
      <c r="S105" s="226"/>
      <c r="T105" s="199" t="s">
        <v>816</v>
      </c>
    </row>
    <row r="106" s="191" customFormat="1" ht="20" customHeight="1" spans="1:20">
      <c r="A106" s="199">
        <v>14</v>
      </c>
      <c r="B106" s="200" t="s">
        <v>815</v>
      </c>
      <c r="C106" s="199" t="s">
        <v>816</v>
      </c>
      <c r="D106" s="477" t="s">
        <v>846</v>
      </c>
      <c r="E106" s="270" t="s">
        <v>847</v>
      </c>
      <c r="F106" s="265" t="s">
        <v>843</v>
      </c>
      <c r="G106" s="270" t="s">
        <v>25</v>
      </c>
      <c r="H106" s="272">
        <v>1</v>
      </c>
      <c r="I106" s="293">
        <v>40</v>
      </c>
      <c r="J106" s="229">
        <f t="shared" si="3"/>
        <v>40</v>
      </c>
      <c r="K106" s="295"/>
      <c r="L106" s="287"/>
      <c r="M106" s="287"/>
      <c r="N106" s="199" t="s">
        <v>816</v>
      </c>
      <c r="O106" s="237"/>
      <c r="P106" s="226"/>
      <c r="Q106" s="199" t="s">
        <v>816</v>
      </c>
      <c r="R106" s="297"/>
      <c r="S106" s="226"/>
      <c r="T106" s="199" t="s">
        <v>816</v>
      </c>
    </row>
    <row r="107" s="191" customFormat="1" ht="20" customHeight="1" spans="1:20">
      <c r="A107" s="199">
        <v>15</v>
      </c>
      <c r="B107" s="200" t="s">
        <v>815</v>
      </c>
      <c r="C107" s="199" t="s">
        <v>816</v>
      </c>
      <c r="D107" s="477" t="s">
        <v>848</v>
      </c>
      <c r="E107" s="270" t="s">
        <v>849</v>
      </c>
      <c r="F107" s="265" t="s">
        <v>843</v>
      </c>
      <c r="G107" s="270" t="s">
        <v>25</v>
      </c>
      <c r="H107" s="272">
        <v>1</v>
      </c>
      <c r="I107" s="293">
        <v>160</v>
      </c>
      <c r="J107" s="229">
        <f t="shared" si="3"/>
        <v>160</v>
      </c>
      <c r="K107" s="295"/>
      <c r="L107" s="287"/>
      <c r="M107" s="287"/>
      <c r="N107" s="199" t="s">
        <v>816</v>
      </c>
      <c r="O107" s="237"/>
      <c r="P107" s="226"/>
      <c r="Q107" s="199" t="s">
        <v>816</v>
      </c>
      <c r="R107" s="297"/>
      <c r="S107" s="226"/>
      <c r="T107" s="199" t="s">
        <v>816</v>
      </c>
    </row>
    <row r="108" s="191" customFormat="1" ht="20" customHeight="1" spans="1:20">
      <c r="A108" s="199">
        <v>16</v>
      </c>
      <c r="B108" s="200" t="s">
        <v>815</v>
      </c>
      <c r="C108" s="199" t="s">
        <v>816</v>
      </c>
      <c r="D108" s="477" t="s">
        <v>850</v>
      </c>
      <c r="E108" s="270" t="s">
        <v>851</v>
      </c>
      <c r="F108" s="265" t="s">
        <v>843</v>
      </c>
      <c r="G108" s="270" t="s">
        <v>662</v>
      </c>
      <c r="H108" s="272">
        <v>1</v>
      </c>
      <c r="I108" s="293">
        <v>1100</v>
      </c>
      <c r="J108" s="229">
        <f t="shared" si="3"/>
        <v>1100</v>
      </c>
      <c r="K108" s="295"/>
      <c r="L108" s="287"/>
      <c r="M108" s="287"/>
      <c r="N108" s="199" t="s">
        <v>816</v>
      </c>
      <c r="O108" s="237"/>
      <c r="P108" s="226"/>
      <c r="Q108" s="199" t="s">
        <v>816</v>
      </c>
      <c r="R108" s="297"/>
      <c r="S108" s="226"/>
      <c r="T108" s="199" t="s">
        <v>816</v>
      </c>
    </row>
    <row r="109" s="191" customFormat="1" ht="20" customHeight="1" spans="1:20">
      <c r="A109" s="199">
        <v>17</v>
      </c>
      <c r="B109" s="200" t="s">
        <v>815</v>
      </c>
      <c r="C109" s="199" t="s">
        <v>816</v>
      </c>
      <c r="D109" s="477" t="s">
        <v>852</v>
      </c>
      <c r="E109" s="270" t="s">
        <v>853</v>
      </c>
      <c r="F109" s="265" t="s">
        <v>843</v>
      </c>
      <c r="G109" s="270" t="s">
        <v>25</v>
      </c>
      <c r="H109" s="272">
        <v>1</v>
      </c>
      <c r="I109" s="293">
        <v>1250</v>
      </c>
      <c r="J109" s="229">
        <f t="shared" si="3"/>
        <v>1250</v>
      </c>
      <c r="K109" s="295"/>
      <c r="L109" s="287"/>
      <c r="M109" s="287"/>
      <c r="N109" s="199" t="s">
        <v>816</v>
      </c>
      <c r="O109" s="237"/>
      <c r="P109" s="226"/>
      <c r="Q109" s="199" t="s">
        <v>816</v>
      </c>
      <c r="R109" s="297"/>
      <c r="S109" s="226"/>
      <c r="T109" s="199" t="s">
        <v>816</v>
      </c>
    </row>
    <row r="110" s="191" customFormat="1" ht="20" customHeight="1" spans="1:20">
      <c r="A110" s="199">
        <v>18</v>
      </c>
      <c r="B110" s="200" t="s">
        <v>815</v>
      </c>
      <c r="C110" s="199" t="s">
        <v>816</v>
      </c>
      <c r="D110" s="477" t="s">
        <v>854</v>
      </c>
      <c r="E110" s="270" t="s">
        <v>855</v>
      </c>
      <c r="F110" s="265" t="s">
        <v>843</v>
      </c>
      <c r="G110" s="270" t="s">
        <v>25</v>
      </c>
      <c r="H110" s="272">
        <v>1</v>
      </c>
      <c r="I110" s="293">
        <v>1250</v>
      </c>
      <c r="J110" s="229">
        <f t="shared" si="3"/>
        <v>1250</v>
      </c>
      <c r="K110" s="295"/>
      <c r="L110" s="287"/>
      <c r="M110" s="287"/>
      <c r="N110" s="199" t="s">
        <v>816</v>
      </c>
      <c r="O110" s="237"/>
      <c r="P110" s="226"/>
      <c r="Q110" s="199" t="s">
        <v>816</v>
      </c>
      <c r="R110" s="297"/>
      <c r="S110" s="226"/>
      <c r="T110" s="199" t="s">
        <v>816</v>
      </c>
    </row>
    <row r="111" s="191" customFormat="1" ht="20" customHeight="1" spans="1:20">
      <c r="A111" s="199">
        <v>19</v>
      </c>
      <c r="B111" s="200" t="s">
        <v>815</v>
      </c>
      <c r="C111" s="199" t="s">
        <v>816</v>
      </c>
      <c r="D111" s="477" t="s">
        <v>856</v>
      </c>
      <c r="E111" s="270" t="s">
        <v>857</v>
      </c>
      <c r="F111" s="265" t="s">
        <v>843</v>
      </c>
      <c r="G111" s="270" t="s">
        <v>662</v>
      </c>
      <c r="H111" s="272">
        <v>1</v>
      </c>
      <c r="I111" s="293">
        <v>85</v>
      </c>
      <c r="J111" s="229">
        <f t="shared" si="3"/>
        <v>85</v>
      </c>
      <c r="K111" s="295"/>
      <c r="L111" s="287"/>
      <c r="M111" s="287"/>
      <c r="N111" s="199" t="s">
        <v>816</v>
      </c>
      <c r="O111" s="237"/>
      <c r="P111" s="226"/>
      <c r="Q111" s="199" t="s">
        <v>816</v>
      </c>
      <c r="R111" s="297"/>
      <c r="S111" s="226"/>
      <c r="T111" s="199" t="s">
        <v>816</v>
      </c>
    </row>
    <row r="112" s="191" customFormat="1" ht="20" customHeight="1" spans="1:20">
      <c r="A112" s="199">
        <v>20</v>
      </c>
      <c r="B112" s="200" t="s">
        <v>815</v>
      </c>
      <c r="C112" s="199" t="s">
        <v>816</v>
      </c>
      <c r="D112" s="477" t="s">
        <v>858</v>
      </c>
      <c r="E112" s="270" t="s">
        <v>859</v>
      </c>
      <c r="F112" s="265" t="s">
        <v>843</v>
      </c>
      <c r="G112" s="270" t="s">
        <v>662</v>
      </c>
      <c r="H112" s="272">
        <v>1</v>
      </c>
      <c r="I112" s="293">
        <v>80</v>
      </c>
      <c r="J112" s="229">
        <f t="shared" si="3"/>
        <v>80</v>
      </c>
      <c r="K112" s="295"/>
      <c r="L112" s="287"/>
      <c r="M112" s="287"/>
      <c r="N112" s="199" t="s">
        <v>816</v>
      </c>
      <c r="O112" s="237"/>
      <c r="P112" s="226"/>
      <c r="Q112" s="199" t="s">
        <v>816</v>
      </c>
      <c r="R112" s="297"/>
      <c r="S112" s="226"/>
      <c r="T112" s="199" t="s">
        <v>816</v>
      </c>
    </row>
    <row r="113" s="191" customFormat="1" ht="20" customHeight="1" spans="1:20">
      <c r="A113" s="199">
        <v>21</v>
      </c>
      <c r="B113" s="200" t="s">
        <v>815</v>
      </c>
      <c r="C113" s="199" t="s">
        <v>816</v>
      </c>
      <c r="D113" s="477" t="s">
        <v>860</v>
      </c>
      <c r="E113" s="270" t="s">
        <v>861</v>
      </c>
      <c r="F113" s="265" t="s">
        <v>843</v>
      </c>
      <c r="G113" s="270" t="s">
        <v>25</v>
      </c>
      <c r="H113" s="272">
        <v>1</v>
      </c>
      <c r="I113" s="293">
        <v>5300</v>
      </c>
      <c r="J113" s="229">
        <f t="shared" si="3"/>
        <v>5300</v>
      </c>
      <c r="K113" s="295"/>
      <c r="L113" s="287"/>
      <c r="M113" s="287"/>
      <c r="N113" s="199" t="s">
        <v>816</v>
      </c>
      <c r="O113" s="237"/>
      <c r="P113" s="226"/>
      <c r="Q113" s="199" t="s">
        <v>816</v>
      </c>
      <c r="R113" s="297"/>
      <c r="S113" s="226"/>
      <c r="T113" s="199" t="s">
        <v>816</v>
      </c>
    </row>
    <row r="114" s="191" customFormat="1" ht="20" customHeight="1" spans="1:20">
      <c r="A114" s="199">
        <v>22</v>
      </c>
      <c r="B114" s="200" t="s">
        <v>815</v>
      </c>
      <c r="C114" s="199" t="s">
        <v>816</v>
      </c>
      <c r="D114" s="477" t="s">
        <v>862</v>
      </c>
      <c r="E114" s="270" t="s">
        <v>863</v>
      </c>
      <c r="F114" s="265" t="s">
        <v>843</v>
      </c>
      <c r="G114" s="270" t="s">
        <v>25</v>
      </c>
      <c r="H114" s="272">
        <v>1</v>
      </c>
      <c r="I114" s="293">
        <v>2100</v>
      </c>
      <c r="J114" s="229">
        <f t="shared" si="3"/>
        <v>2100</v>
      </c>
      <c r="K114" s="295"/>
      <c r="L114" s="287"/>
      <c r="M114" s="287"/>
      <c r="N114" s="199" t="s">
        <v>816</v>
      </c>
      <c r="O114" s="237"/>
      <c r="P114" s="226"/>
      <c r="Q114" s="199" t="s">
        <v>816</v>
      </c>
      <c r="R114" s="297"/>
      <c r="S114" s="226"/>
      <c r="T114" s="199" t="s">
        <v>816</v>
      </c>
    </row>
    <row r="115" s="191" customFormat="1" ht="20" customHeight="1" spans="1:20">
      <c r="A115" s="199">
        <v>23</v>
      </c>
      <c r="B115" s="200" t="s">
        <v>815</v>
      </c>
      <c r="C115" s="199" t="s">
        <v>816</v>
      </c>
      <c r="D115" s="477" t="s">
        <v>864</v>
      </c>
      <c r="E115" s="270" t="s">
        <v>865</v>
      </c>
      <c r="F115" s="265" t="s">
        <v>843</v>
      </c>
      <c r="G115" s="270" t="s">
        <v>662</v>
      </c>
      <c r="H115" s="272">
        <v>2</v>
      </c>
      <c r="I115" s="293">
        <v>750</v>
      </c>
      <c r="J115" s="229">
        <f t="shared" si="3"/>
        <v>1500</v>
      </c>
      <c r="K115" s="295"/>
      <c r="L115" s="287"/>
      <c r="M115" s="287"/>
      <c r="N115" s="199" t="s">
        <v>816</v>
      </c>
      <c r="O115" s="237"/>
      <c r="P115" s="226"/>
      <c r="Q115" s="199" t="s">
        <v>816</v>
      </c>
      <c r="R115" s="297"/>
      <c r="S115" s="226"/>
      <c r="T115" s="199" t="s">
        <v>816</v>
      </c>
    </row>
    <row r="116" s="191" customFormat="1" ht="20" customHeight="1" spans="1:20">
      <c r="A116" s="199">
        <v>24</v>
      </c>
      <c r="B116" s="200" t="s">
        <v>815</v>
      </c>
      <c r="C116" s="199" t="s">
        <v>816</v>
      </c>
      <c r="D116" s="477" t="s">
        <v>866</v>
      </c>
      <c r="E116" s="270" t="s">
        <v>867</v>
      </c>
      <c r="F116" s="265" t="s">
        <v>843</v>
      </c>
      <c r="G116" s="270" t="s">
        <v>662</v>
      </c>
      <c r="H116" s="272">
        <v>2</v>
      </c>
      <c r="I116" s="293">
        <v>420</v>
      </c>
      <c r="J116" s="229">
        <f t="shared" si="3"/>
        <v>840</v>
      </c>
      <c r="K116" s="295"/>
      <c r="L116" s="287"/>
      <c r="M116" s="287"/>
      <c r="N116" s="199" t="s">
        <v>816</v>
      </c>
      <c r="O116" s="237"/>
      <c r="P116" s="226"/>
      <c r="Q116" s="199" t="s">
        <v>816</v>
      </c>
      <c r="R116" s="297"/>
      <c r="S116" s="226"/>
      <c r="T116" s="199" t="s">
        <v>816</v>
      </c>
    </row>
    <row r="117" s="191" customFormat="1" ht="20" customHeight="1" spans="1:20">
      <c r="A117" s="199">
        <v>25</v>
      </c>
      <c r="B117" s="200" t="s">
        <v>815</v>
      </c>
      <c r="C117" s="199" t="s">
        <v>816</v>
      </c>
      <c r="D117" s="477" t="s">
        <v>868</v>
      </c>
      <c r="E117" s="270" t="s">
        <v>869</v>
      </c>
      <c r="F117" s="265" t="s">
        <v>843</v>
      </c>
      <c r="G117" s="270" t="s">
        <v>662</v>
      </c>
      <c r="H117" s="272">
        <v>2</v>
      </c>
      <c r="I117" s="293">
        <v>190</v>
      </c>
      <c r="J117" s="229">
        <f t="shared" si="3"/>
        <v>380</v>
      </c>
      <c r="K117" s="295"/>
      <c r="L117" s="287"/>
      <c r="M117" s="287"/>
      <c r="N117" s="199" t="s">
        <v>816</v>
      </c>
      <c r="O117" s="237"/>
      <c r="P117" s="226"/>
      <c r="Q117" s="199" t="s">
        <v>816</v>
      </c>
      <c r="R117" s="297"/>
      <c r="S117" s="226"/>
      <c r="T117" s="199" t="s">
        <v>816</v>
      </c>
    </row>
    <row r="118" s="191" customFormat="1" ht="20" customHeight="1" spans="1:20">
      <c r="A118" s="199">
        <v>26</v>
      </c>
      <c r="B118" s="200" t="s">
        <v>815</v>
      </c>
      <c r="C118" s="199" t="s">
        <v>816</v>
      </c>
      <c r="D118" s="477" t="s">
        <v>870</v>
      </c>
      <c r="E118" s="270" t="s">
        <v>871</v>
      </c>
      <c r="F118" s="265" t="s">
        <v>843</v>
      </c>
      <c r="G118" s="270" t="s">
        <v>662</v>
      </c>
      <c r="H118" s="272">
        <v>2</v>
      </c>
      <c r="I118" s="293">
        <v>26</v>
      </c>
      <c r="J118" s="229">
        <f t="shared" si="3"/>
        <v>52</v>
      </c>
      <c r="K118" s="295"/>
      <c r="L118" s="287"/>
      <c r="M118" s="287"/>
      <c r="N118" s="199" t="s">
        <v>816</v>
      </c>
      <c r="O118" s="237"/>
      <c r="P118" s="226"/>
      <c r="Q118" s="199" t="s">
        <v>816</v>
      </c>
      <c r="R118" s="297"/>
      <c r="S118" s="226"/>
      <c r="T118" s="199" t="s">
        <v>816</v>
      </c>
    </row>
    <row r="119" s="191" customFormat="1" ht="20" customHeight="1" spans="1:20">
      <c r="A119" s="199">
        <v>27</v>
      </c>
      <c r="B119" s="200" t="s">
        <v>815</v>
      </c>
      <c r="C119" s="199" t="s">
        <v>816</v>
      </c>
      <c r="D119" s="477" t="s">
        <v>872</v>
      </c>
      <c r="E119" s="270" t="s">
        <v>873</v>
      </c>
      <c r="F119" s="265" t="s">
        <v>843</v>
      </c>
      <c r="G119" s="270" t="s">
        <v>662</v>
      </c>
      <c r="H119" s="273">
        <v>4</v>
      </c>
      <c r="I119" s="293">
        <v>32</v>
      </c>
      <c r="J119" s="229">
        <f t="shared" si="3"/>
        <v>128</v>
      </c>
      <c r="K119" s="295"/>
      <c r="L119" s="287"/>
      <c r="M119" s="287"/>
      <c r="N119" s="199" t="s">
        <v>816</v>
      </c>
      <c r="O119" s="237"/>
      <c r="P119" s="226"/>
      <c r="Q119" s="199" t="s">
        <v>816</v>
      </c>
      <c r="R119" s="297"/>
      <c r="S119" s="226"/>
      <c r="T119" s="199" t="s">
        <v>816</v>
      </c>
    </row>
    <row r="120" s="191" customFormat="1" ht="20" customHeight="1" spans="1:20">
      <c r="A120" s="199">
        <v>28</v>
      </c>
      <c r="B120" s="200" t="s">
        <v>815</v>
      </c>
      <c r="C120" s="199" t="s">
        <v>816</v>
      </c>
      <c r="D120" s="477" t="s">
        <v>874</v>
      </c>
      <c r="E120" s="270" t="s">
        <v>875</v>
      </c>
      <c r="F120" s="265" t="s">
        <v>843</v>
      </c>
      <c r="G120" s="270" t="s">
        <v>662</v>
      </c>
      <c r="H120" s="273">
        <v>2</v>
      </c>
      <c r="I120" s="293">
        <v>760</v>
      </c>
      <c r="J120" s="229">
        <f t="shared" si="3"/>
        <v>1520</v>
      </c>
      <c r="K120" s="295"/>
      <c r="L120" s="287"/>
      <c r="M120" s="287"/>
      <c r="N120" s="199" t="s">
        <v>816</v>
      </c>
      <c r="O120" s="237"/>
      <c r="P120" s="226"/>
      <c r="Q120" s="199" t="s">
        <v>816</v>
      </c>
      <c r="R120" s="297"/>
      <c r="S120" s="226"/>
      <c r="T120" s="199" t="s">
        <v>816</v>
      </c>
    </row>
    <row r="121" s="191" customFormat="1" ht="20" customHeight="1" spans="1:20">
      <c r="A121" s="199">
        <v>29</v>
      </c>
      <c r="B121" s="200" t="s">
        <v>815</v>
      </c>
      <c r="C121" s="199" t="s">
        <v>816</v>
      </c>
      <c r="D121" s="477" t="s">
        <v>876</v>
      </c>
      <c r="E121" s="270" t="s">
        <v>877</v>
      </c>
      <c r="F121" s="265" t="s">
        <v>843</v>
      </c>
      <c r="G121" s="270" t="s">
        <v>25</v>
      </c>
      <c r="H121" s="273">
        <v>1</v>
      </c>
      <c r="I121" s="293">
        <v>380</v>
      </c>
      <c r="J121" s="229">
        <f t="shared" si="3"/>
        <v>380</v>
      </c>
      <c r="K121" s="295"/>
      <c r="L121" s="287"/>
      <c r="M121" s="287"/>
      <c r="N121" s="199" t="s">
        <v>816</v>
      </c>
      <c r="O121" s="237"/>
      <c r="P121" s="226"/>
      <c r="Q121" s="199" t="s">
        <v>816</v>
      </c>
      <c r="R121" s="297"/>
      <c r="S121" s="226"/>
      <c r="T121" s="199" t="s">
        <v>816</v>
      </c>
    </row>
    <row r="122" s="191" customFormat="1" ht="20" customHeight="1" spans="1:20">
      <c r="A122" s="199">
        <v>30</v>
      </c>
      <c r="B122" s="200" t="s">
        <v>815</v>
      </c>
      <c r="C122" s="199" t="s">
        <v>816</v>
      </c>
      <c r="D122" s="477" t="s">
        <v>878</v>
      </c>
      <c r="E122" s="270" t="s">
        <v>879</v>
      </c>
      <c r="F122" s="274" t="s">
        <v>843</v>
      </c>
      <c r="G122" s="270" t="s">
        <v>25</v>
      </c>
      <c r="H122" s="273">
        <v>1</v>
      </c>
      <c r="I122" s="293">
        <v>4450</v>
      </c>
      <c r="J122" s="229">
        <f t="shared" si="3"/>
        <v>4450</v>
      </c>
      <c r="K122" s="295"/>
      <c r="L122" s="237"/>
      <c r="M122" s="237"/>
      <c r="N122" s="199" t="s">
        <v>816</v>
      </c>
      <c r="O122" s="237"/>
      <c r="P122" s="226"/>
      <c r="Q122" s="199" t="s">
        <v>816</v>
      </c>
      <c r="R122" s="297"/>
      <c r="S122" s="226"/>
      <c r="T122" s="199" t="s">
        <v>816</v>
      </c>
    </row>
    <row r="123" s="191" customFormat="1" ht="20" customHeight="1" spans="1:20">
      <c r="A123" s="199">
        <v>31</v>
      </c>
      <c r="B123" s="200" t="s">
        <v>815</v>
      </c>
      <c r="C123" s="199" t="s">
        <v>816</v>
      </c>
      <c r="D123" s="477" t="s">
        <v>880</v>
      </c>
      <c r="E123" s="270" t="s">
        <v>881</v>
      </c>
      <c r="F123" s="274" t="s">
        <v>843</v>
      </c>
      <c r="G123" s="270" t="s">
        <v>25</v>
      </c>
      <c r="H123" s="273">
        <v>1</v>
      </c>
      <c r="I123" s="293">
        <v>2450</v>
      </c>
      <c r="J123" s="229">
        <f t="shared" si="3"/>
        <v>2450</v>
      </c>
      <c r="K123" s="295"/>
      <c r="L123" s="237"/>
      <c r="M123" s="237"/>
      <c r="N123" s="199" t="s">
        <v>816</v>
      </c>
      <c r="O123" s="237"/>
      <c r="P123" s="226"/>
      <c r="Q123" s="199" t="s">
        <v>816</v>
      </c>
      <c r="R123" s="297"/>
      <c r="S123" s="226"/>
      <c r="T123" s="199" t="s">
        <v>816</v>
      </c>
    </row>
    <row r="124" s="191" customFormat="1" ht="20" customHeight="1" spans="1:20">
      <c r="A124" s="199">
        <v>32</v>
      </c>
      <c r="B124" s="200" t="s">
        <v>815</v>
      </c>
      <c r="C124" s="199" t="s">
        <v>816</v>
      </c>
      <c r="D124" s="477" t="s">
        <v>882</v>
      </c>
      <c r="E124" s="270" t="s">
        <v>883</v>
      </c>
      <c r="F124" s="274" t="s">
        <v>843</v>
      </c>
      <c r="G124" s="270" t="s">
        <v>662</v>
      </c>
      <c r="H124" s="273">
        <v>1</v>
      </c>
      <c r="I124" s="293">
        <v>1300</v>
      </c>
      <c r="J124" s="229">
        <f t="shared" si="3"/>
        <v>1300</v>
      </c>
      <c r="K124" s="295"/>
      <c r="L124" s="237"/>
      <c r="M124" s="237"/>
      <c r="N124" s="199" t="s">
        <v>816</v>
      </c>
      <c r="O124" s="237"/>
      <c r="P124" s="226"/>
      <c r="Q124" s="199" t="s">
        <v>816</v>
      </c>
      <c r="R124" s="297"/>
      <c r="S124" s="226"/>
      <c r="T124" s="199" t="s">
        <v>816</v>
      </c>
    </row>
    <row r="125" s="191" customFormat="1" ht="20" customHeight="1" spans="1:20">
      <c r="A125" s="199">
        <v>33</v>
      </c>
      <c r="B125" s="200" t="s">
        <v>815</v>
      </c>
      <c r="C125" s="199" t="s">
        <v>816</v>
      </c>
      <c r="D125" s="477" t="s">
        <v>884</v>
      </c>
      <c r="E125" s="270" t="s">
        <v>885</v>
      </c>
      <c r="F125" s="274" t="s">
        <v>843</v>
      </c>
      <c r="G125" s="270" t="s">
        <v>662</v>
      </c>
      <c r="H125" s="273">
        <v>10</v>
      </c>
      <c r="I125" s="293">
        <v>190</v>
      </c>
      <c r="J125" s="229">
        <f t="shared" si="3"/>
        <v>1900</v>
      </c>
      <c r="K125" s="295"/>
      <c r="L125" s="287"/>
      <c r="M125" s="287"/>
      <c r="N125" s="199" t="s">
        <v>816</v>
      </c>
      <c r="O125" s="237"/>
      <c r="P125" s="226"/>
      <c r="Q125" s="199" t="s">
        <v>816</v>
      </c>
      <c r="R125" s="297"/>
      <c r="S125" s="226"/>
      <c r="T125" s="199" t="s">
        <v>816</v>
      </c>
    </row>
    <row r="126" s="191" customFormat="1" ht="20" customHeight="1" spans="1:20">
      <c r="A126" s="199">
        <v>34</v>
      </c>
      <c r="B126" s="200" t="s">
        <v>815</v>
      </c>
      <c r="C126" s="199" t="s">
        <v>816</v>
      </c>
      <c r="D126" s="477" t="s">
        <v>886</v>
      </c>
      <c r="E126" s="270" t="s">
        <v>887</v>
      </c>
      <c r="F126" s="274" t="s">
        <v>843</v>
      </c>
      <c r="G126" s="270" t="s">
        <v>662</v>
      </c>
      <c r="H126" s="273">
        <v>20</v>
      </c>
      <c r="I126" s="293">
        <v>80</v>
      </c>
      <c r="J126" s="229">
        <f t="shared" si="3"/>
        <v>1600</v>
      </c>
      <c r="K126" s="295"/>
      <c r="L126" s="287"/>
      <c r="M126" s="287"/>
      <c r="N126" s="199" t="s">
        <v>816</v>
      </c>
      <c r="O126" s="237"/>
      <c r="P126" s="226"/>
      <c r="Q126" s="199" t="s">
        <v>816</v>
      </c>
      <c r="R126" s="297"/>
      <c r="S126" s="226"/>
      <c r="T126" s="199" t="s">
        <v>816</v>
      </c>
    </row>
    <row r="127" s="191" customFormat="1" ht="20" customHeight="1" spans="1:20">
      <c r="A127" s="199">
        <v>35</v>
      </c>
      <c r="B127" s="200" t="s">
        <v>815</v>
      </c>
      <c r="C127" s="199" t="s">
        <v>816</v>
      </c>
      <c r="D127" s="477" t="s">
        <v>888</v>
      </c>
      <c r="E127" s="270" t="s">
        <v>889</v>
      </c>
      <c r="F127" s="274" t="s">
        <v>843</v>
      </c>
      <c r="G127" s="270" t="s">
        <v>662</v>
      </c>
      <c r="H127" s="273">
        <v>3</v>
      </c>
      <c r="I127" s="293">
        <v>190</v>
      </c>
      <c r="J127" s="229">
        <f t="shared" si="3"/>
        <v>570</v>
      </c>
      <c r="K127" s="295"/>
      <c r="L127" s="237"/>
      <c r="M127" s="237"/>
      <c r="N127" s="199" t="s">
        <v>816</v>
      </c>
      <c r="O127" s="237"/>
      <c r="P127" s="226"/>
      <c r="Q127" s="199" t="s">
        <v>816</v>
      </c>
      <c r="R127" s="297"/>
      <c r="S127" s="226"/>
      <c r="T127" s="199" t="s">
        <v>816</v>
      </c>
    </row>
    <row r="128" s="191" customFormat="1" ht="20" customHeight="1" spans="1:20">
      <c r="A128" s="199">
        <v>36</v>
      </c>
      <c r="B128" s="200" t="s">
        <v>815</v>
      </c>
      <c r="C128" s="199" t="s">
        <v>816</v>
      </c>
      <c r="D128" s="477" t="s">
        <v>890</v>
      </c>
      <c r="E128" s="270" t="s">
        <v>891</v>
      </c>
      <c r="F128" s="274" t="s">
        <v>843</v>
      </c>
      <c r="G128" s="270" t="s">
        <v>892</v>
      </c>
      <c r="H128" s="273">
        <v>1</v>
      </c>
      <c r="I128" s="293">
        <v>175</v>
      </c>
      <c r="J128" s="229">
        <f t="shared" si="3"/>
        <v>175</v>
      </c>
      <c r="K128" s="295"/>
      <c r="L128" s="237"/>
      <c r="M128" s="237"/>
      <c r="N128" s="199" t="s">
        <v>816</v>
      </c>
      <c r="O128" s="237"/>
      <c r="P128" s="226"/>
      <c r="Q128" s="199" t="s">
        <v>816</v>
      </c>
      <c r="R128" s="297"/>
      <c r="S128" s="226"/>
      <c r="T128" s="199" t="s">
        <v>816</v>
      </c>
    </row>
    <row r="129" s="191" customFormat="1" ht="20" customHeight="1" spans="1:20">
      <c r="A129" s="199">
        <v>37</v>
      </c>
      <c r="B129" s="200" t="s">
        <v>815</v>
      </c>
      <c r="C129" s="199" t="s">
        <v>816</v>
      </c>
      <c r="D129" s="477" t="s">
        <v>893</v>
      </c>
      <c r="E129" s="270" t="s">
        <v>894</v>
      </c>
      <c r="F129" s="274" t="s">
        <v>843</v>
      </c>
      <c r="G129" s="270" t="s">
        <v>892</v>
      </c>
      <c r="H129" s="273">
        <v>1</v>
      </c>
      <c r="I129" s="293">
        <v>125</v>
      </c>
      <c r="J129" s="229">
        <f t="shared" si="3"/>
        <v>125</v>
      </c>
      <c r="K129" s="295"/>
      <c r="L129" s="237"/>
      <c r="M129" s="237"/>
      <c r="N129" s="199" t="s">
        <v>816</v>
      </c>
      <c r="O129" s="237"/>
      <c r="P129" s="226"/>
      <c r="Q129" s="199" t="s">
        <v>816</v>
      </c>
      <c r="R129" s="297"/>
      <c r="S129" s="226"/>
      <c r="T129" s="199" t="s">
        <v>816</v>
      </c>
    </row>
    <row r="130" s="191" customFormat="1" ht="20" customHeight="1" spans="1:20">
      <c r="A130" s="199">
        <v>38</v>
      </c>
      <c r="B130" s="200" t="s">
        <v>815</v>
      </c>
      <c r="C130" s="199" t="s">
        <v>816</v>
      </c>
      <c r="D130" s="477" t="s">
        <v>895</v>
      </c>
      <c r="E130" s="270" t="s">
        <v>896</v>
      </c>
      <c r="F130" s="274" t="s">
        <v>843</v>
      </c>
      <c r="G130" s="270" t="s">
        <v>662</v>
      </c>
      <c r="H130" s="273">
        <v>2</v>
      </c>
      <c r="I130" s="293">
        <v>660</v>
      </c>
      <c r="J130" s="229">
        <f t="shared" si="3"/>
        <v>1320</v>
      </c>
      <c r="K130" s="295"/>
      <c r="L130" s="237"/>
      <c r="M130" s="237"/>
      <c r="N130" s="199" t="s">
        <v>816</v>
      </c>
      <c r="O130" s="237"/>
      <c r="P130" s="226"/>
      <c r="Q130" s="199" t="s">
        <v>816</v>
      </c>
      <c r="R130" s="297"/>
      <c r="S130" s="226"/>
      <c r="T130" s="199" t="s">
        <v>816</v>
      </c>
    </row>
    <row r="131" s="191" customFormat="1" ht="20" customHeight="1" spans="1:20">
      <c r="A131" s="199">
        <v>39</v>
      </c>
      <c r="B131" s="200" t="s">
        <v>815</v>
      </c>
      <c r="C131" s="199" t="s">
        <v>816</v>
      </c>
      <c r="D131" s="477" t="s">
        <v>897</v>
      </c>
      <c r="E131" s="270" t="s">
        <v>898</v>
      </c>
      <c r="F131" s="274" t="s">
        <v>843</v>
      </c>
      <c r="G131" s="270" t="s">
        <v>662</v>
      </c>
      <c r="H131" s="273">
        <v>2</v>
      </c>
      <c r="I131" s="293">
        <v>360</v>
      </c>
      <c r="J131" s="229">
        <f t="shared" si="3"/>
        <v>720</v>
      </c>
      <c r="K131" s="295"/>
      <c r="L131" s="237"/>
      <c r="M131" s="237"/>
      <c r="N131" s="199" t="s">
        <v>816</v>
      </c>
      <c r="O131" s="237"/>
      <c r="P131" s="226"/>
      <c r="Q131" s="199" t="s">
        <v>816</v>
      </c>
      <c r="R131" s="297"/>
      <c r="S131" s="226"/>
      <c r="T131" s="199" t="s">
        <v>816</v>
      </c>
    </row>
    <row r="132" s="191" customFormat="1" ht="20" customHeight="1" spans="1:20">
      <c r="A132" s="199">
        <v>40</v>
      </c>
      <c r="B132" s="200" t="s">
        <v>815</v>
      </c>
      <c r="C132" s="199" t="s">
        <v>816</v>
      </c>
      <c r="D132" s="477" t="s">
        <v>899</v>
      </c>
      <c r="E132" s="270" t="s">
        <v>900</v>
      </c>
      <c r="F132" s="274" t="s">
        <v>843</v>
      </c>
      <c r="G132" s="270" t="s">
        <v>595</v>
      </c>
      <c r="H132" s="273">
        <v>6</v>
      </c>
      <c r="I132" s="293">
        <v>238</v>
      </c>
      <c r="J132" s="229">
        <f t="shared" si="3"/>
        <v>1428</v>
      </c>
      <c r="K132" s="295"/>
      <c r="L132" s="237"/>
      <c r="M132" s="237"/>
      <c r="N132" s="199" t="s">
        <v>816</v>
      </c>
      <c r="O132" s="237"/>
      <c r="P132" s="226"/>
      <c r="Q132" s="199" t="s">
        <v>816</v>
      </c>
      <c r="R132" s="297"/>
      <c r="S132" s="226"/>
      <c r="T132" s="199" t="s">
        <v>816</v>
      </c>
    </row>
    <row r="133" s="191" customFormat="1" ht="20" customHeight="1" spans="1:20">
      <c r="A133" s="199">
        <v>41</v>
      </c>
      <c r="B133" s="200" t="s">
        <v>815</v>
      </c>
      <c r="C133" s="199" t="s">
        <v>816</v>
      </c>
      <c r="D133" s="477" t="s">
        <v>901</v>
      </c>
      <c r="E133" s="270" t="s">
        <v>902</v>
      </c>
      <c r="F133" s="265" t="s">
        <v>843</v>
      </c>
      <c r="G133" s="270" t="s">
        <v>662</v>
      </c>
      <c r="H133" s="273">
        <v>1</v>
      </c>
      <c r="I133" s="293">
        <v>1700</v>
      </c>
      <c r="J133" s="229">
        <f t="shared" si="3"/>
        <v>1700</v>
      </c>
      <c r="K133" s="295"/>
      <c r="L133" s="287"/>
      <c r="M133" s="287"/>
      <c r="N133" s="199" t="s">
        <v>816</v>
      </c>
      <c r="O133" s="237"/>
      <c r="P133" s="226"/>
      <c r="Q133" s="199" t="s">
        <v>816</v>
      </c>
      <c r="R133" s="297"/>
      <c r="S133" s="226"/>
      <c r="T133" s="199" t="s">
        <v>816</v>
      </c>
    </row>
    <row r="134" s="191" customFormat="1" ht="20" customHeight="1" spans="1:20">
      <c r="A134" s="199">
        <v>42</v>
      </c>
      <c r="B134" s="200" t="s">
        <v>815</v>
      </c>
      <c r="C134" s="199" t="s">
        <v>816</v>
      </c>
      <c r="D134" s="477" t="s">
        <v>903</v>
      </c>
      <c r="E134" s="270" t="s">
        <v>904</v>
      </c>
      <c r="F134" s="265" t="s">
        <v>843</v>
      </c>
      <c r="G134" s="270" t="s">
        <v>662</v>
      </c>
      <c r="H134" s="273">
        <v>1</v>
      </c>
      <c r="I134" s="293">
        <v>160</v>
      </c>
      <c r="J134" s="229">
        <f t="shared" si="3"/>
        <v>160</v>
      </c>
      <c r="K134" s="295"/>
      <c r="L134" s="287"/>
      <c r="M134" s="287"/>
      <c r="N134" s="199" t="s">
        <v>816</v>
      </c>
      <c r="O134" s="237"/>
      <c r="P134" s="226"/>
      <c r="Q134" s="199" t="s">
        <v>816</v>
      </c>
      <c r="R134" s="297"/>
      <c r="S134" s="226"/>
      <c r="T134" s="199" t="s">
        <v>816</v>
      </c>
    </row>
    <row r="135" s="191" customFormat="1" ht="20" customHeight="1" spans="1:20">
      <c r="A135" s="199">
        <v>43</v>
      </c>
      <c r="B135" s="200" t="s">
        <v>815</v>
      </c>
      <c r="C135" s="199" t="s">
        <v>816</v>
      </c>
      <c r="D135" s="477" t="s">
        <v>905</v>
      </c>
      <c r="E135" s="270" t="s">
        <v>906</v>
      </c>
      <c r="F135" s="265" t="s">
        <v>843</v>
      </c>
      <c r="G135" s="270" t="s">
        <v>662</v>
      </c>
      <c r="H135" s="273">
        <v>1</v>
      </c>
      <c r="I135" s="293">
        <v>700</v>
      </c>
      <c r="J135" s="229">
        <f t="shared" si="3"/>
        <v>700</v>
      </c>
      <c r="K135" s="295"/>
      <c r="L135" s="287"/>
      <c r="M135" s="287"/>
      <c r="N135" s="199" t="s">
        <v>816</v>
      </c>
      <c r="O135" s="237"/>
      <c r="P135" s="226"/>
      <c r="Q135" s="199" t="s">
        <v>816</v>
      </c>
      <c r="R135" s="297"/>
      <c r="S135" s="226"/>
      <c r="T135" s="199" t="s">
        <v>816</v>
      </c>
    </row>
    <row r="136" s="191" customFormat="1" ht="20" customHeight="1" spans="1:20">
      <c r="A136" s="199">
        <v>44</v>
      </c>
      <c r="B136" s="200" t="s">
        <v>815</v>
      </c>
      <c r="C136" s="199" t="s">
        <v>816</v>
      </c>
      <c r="D136" s="477" t="s">
        <v>907</v>
      </c>
      <c r="E136" s="270" t="s">
        <v>908</v>
      </c>
      <c r="F136" s="265" t="s">
        <v>843</v>
      </c>
      <c r="G136" s="270" t="s">
        <v>892</v>
      </c>
      <c r="H136" s="273">
        <v>1</v>
      </c>
      <c r="I136" s="293">
        <v>170</v>
      </c>
      <c r="J136" s="229">
        <f t="shared" si="3"/>
        <v>170</v>
      </c>
      <c r="K136" s="295"/>
      <c r="L136" s="287"/>
      <c r="M136" s="287"/>
      <c r="N136" s="199" t="s">
        <v>816</v>
      </c>
      <c r="O136" s="237"/>
      <c r="P136" s="226"/>
      <c r="Q136" s="199" t="s">
        <v>816</v>
      </c>
      <c r="R136" s="297"/>
      <c r="S136" s="226"/>
      <c r="T136" s="199" t="s">
        <v>816</v>
      </c>
    </row>
    <row r="137" s="191" customFormat="1" ht="20" customHeight="1" spans="1:20">
      <c r="A137" s="199">
        <v>45</v>
      </c>
      <c r="B137" s="200" t="s">
        <v>815</v>
      </c>
      <c r="C137" s="199" t="s">
        <v>816</v>
      </c>
      <c r="D137" s="477" t="s">
        <v>909</v>
      </c>
      <c r="E137" s="270" t="s">
        <v>910</v>
      </c>
      <c r="F137" s="265" t="s">
        <v>843</v>
      </c>
      <c r="G137" s="270" t="s">
        <v>595</v>
      </c>
      <c r="H137" s="273">
        <v>1</v>
      </c>
      <c r="I137" s="293">
        <v>80</v>
      </c>
      <c r="J137" s="229">
        <f t="shared" si="3"/>
        <v>80</v>
      </c>
      <c r="K137" s="295"/>
      <c r="L137" s="287"/>
      <c r="M137" s="287"/>
      <c r="N137" s="199" t="s">
        <v>816</v>
      </c>
      <c r="O137" s="237"/>
      <c r="P137" s="226"/>
      <c r="Q137" s="199" t="s">
        <v>816</v>
      </c>
      <c r="R137" s="297"/>
      <c r="S137" s="226"/>
      <c r="T137" s="199" t="s">
        <v>816</v>
      </c>
    </row>
    <row r="138" s="191" customFormat="1" ht="20" customHeight="1" spans="1:20">
      <c r="A138" s="199">
        <v>46</v>
      </c>
      <c r="B138" s="200" t="s">
        <v>815</v>
      </c>
      <c r="C138" s="199" t="s">
        <v>816</v>
      </c>
      <c r="D138" s="477" t="s">
        <v>911</v>
      </c>
      <c r="E138" s="270" t="s">
        <v>912</v>
      </c>
      <c r="F138" s="265" t="s">
        <v>843</v>
      </c>
      <c r="G138" s="270" t="s">
        <v>662</v>
      </c>
      <c r="H138" s="273">
        <v>2</v>
      </c>
      <c r="I138" s="293">
        <v>130</v>
      </c>
      <c r="J138" s="229">
        <f t="shared" si="3"/>
        <v>260</v>
      </c>
      <c r="K138" s="295"/>
      <c r="L138" s="287"/>
      <c r="M138" s="287"/>
      <c r="N138" s="199" t="s">
        <v>816</v>
      </c>
      <c r="O138" s="237"/>
      <c r="P138" s="226"/>
      <c r="Q138" s="199" t="s">
        <v>816</v>
      </c>
      <c r="R138" s="297"/>
      <c r="S138" s="226"/>
      <c r="T138" s="199" t="s">
        <v>816</v>
      </c>
    </row>
    <row r="139" s="191" customFormat="1" ht="20" customHeight="1" spans="1:20">
      <c r="A139" s="199">
        <v>47</v>
      </c>
      <c r="B139" s="200" t="s">
        <v>815</v>
      </c>
      <c r="C139" s="199" t="s">
        <v>816</v>
      </c>
      <c r="D139" s="477" t="s">
        <v>913</v>
      </c>
      <c r="E139" s="270" t="s">
        <v>914</v>
      </c>
      <c r="F139" s="265" t="s">
        <v>843</v>
      </c>
      <c r="G139" s="270" t="s">
        <v>915</v>
      </c>
      <c r="H139" s="273">
        <v>1</v>
      </c>
      <c r="I139" s="293">
        <v>275</v>
      </c>
      <c r="J139" s="229">
        <f t="shared" si="3"/>
        <v>275</v>
      </c>
      <c r="K139" s="295"/>
      <c r="L139" s="287"/>
      <c r="M139" s="287"/>
      <c r="N139" s="199" t="s">
        <v>816</v>
      </c>
      <c r="O139" s="237"/>
      <c r="P139" s="226"/>
      <c r="Q139" s="199" t="s">
        <v>816</v>
      </c>
      <c r="R139" s="297"/>
      <c r="S139" s="226"/>
      <c r="T139" s="199" t="s">
        <v>816</v>
      </c>
    </row>
    <row r="140" s="191" customFormat="1" ht="20" customHeight="1" spans="1:20">
      <c r="A140" s="199">
        <v>48</v>
      </c>
      <c r="B140" s="200" t="s">
        <v>815</v>
      </c>
      <c r="C140" s="199" t="s">
        <v>816</v>
      </c>
      <c r="D140" s="477" t="s">
        <v>916</v>
      </c>
      <c r="E140" s="270" t="s">
        <v>917</v>
      </c>
      <c r="F140" s="265" t="s">
        <v>843</v>
      </c>
      <c r="G140" s="270" t="s">
        <v>915</v>
      </c>
      <c r="H140" s="273">
        <v>1</v>
      </c>
      <c r="I140" s="293">
        <v>45</v>
      </c>
      <c r="J140" s="229">
        <f t="shared" si="3"/>
        <v>45</v>
      </c>
      <c r="K140" s="295"/>
      <c r="L140" s="287"/>
      <c r="M140" s="287"/>
      <c r="N140" s="199" t="s">
        <v>816</v>
      </c>
      <c r="O140" s="237"/>
      <c r="P140" s="226"/>
      <c r="Q140" s="199" t="s">
        <v>816</v>
      </c>
      <c r="R140" s="297"/>
      <c r="S140" s="226"/>
      <c r="T140" s="199" t="s">
        <v>816</v>
      </c>
    </row>
    <row r="141" s="191" customFormat="1" ht="20" customHeight="1" spans="1:20">
      <c r="A141" s="199">
        <v>49</v>
      </c>
      <c r="B141" s="200" t="s">
        <v>815</v>
      </c>
      <c r="C141" s="199" t="s">
        <v>816</v>
      </c>
      <c r="D141" s="478" t="s">
        <v>918</v>
      </c>
      <c r="E141" s="270" t="s">
        <v>919</v>
      </c>
      <c r="F141" s="265" t="s">
        <v>843</v>
      </c>
      <c r="G141" s="270" t="s">
        <v>662</v>
      </c>
      <c r="H141" s="273">
        <v>1</v>
      </c>
      <c r="I141" s="293">
        <v>90</v>
      </c>
      <c r="J141" s="229">
        <f t="shared" si="3"/>
        <v>90</v>
      </c>
      <c r="K141" s="295"/>
      <c r="L141" s="287"/>
      <c r="M141" s="287"/>
      <c r="N141" s="199" t="s">
        <v>816</v>
      </c>
      <c r="O141" s="237"/>
      <c r="P141" s="226"/>
      <c r="Q141" s="199" t="s">
        <v>816</v>
      </c>
      <c r="R141" s="297"/>
      <c r="S141" s="226"/>
      <c r="T141" s="199" t="s">
        <v>816</v>
      </c>
    </row>
    <row r="142" s="191" customFormat="1" ht="20" customHeight="1" spans="1:20">
      <c r="A142" s="199">
        <v>50</v>
      </c>
      <c r="B142" s="200" t="s">
        <v>815</v>
      </c>
      <c r="C142" s="199" t="s">
        <v>816</v>
      </c>
      <c r="D142" s="478" t="s">
        <v>920</v>
      </c>
      <c r="E142" s="270" t="s">
        <v>921</v>
      </c>
      <c r="F142" s="265" t="s">
        <v>843</v>
      </c>
      <c r="G142" s="270" t="s">
        <v>662</v>
      </c>
      <c r="H142" s="273">
        <v>1</v>
      </c>
      <c r="I142" s="307">
        <v>180</v>
      </c>
      <c r="J142" s="229">
        <f t="shared" si="3"/>
        <v>180</v>
      </c>
      <c r="K142" s="295"/>
      <c r="L142" s="287"/>
      <c r="M142" s="287"/>
      <c r="N142" s="199" t="s">
        <v>816</v>
      </c>
      <c r="O142" s="308"/>
      <c r="P142" s="226"/>
      <c r="Q142" s="199" t="s">
        <v>816</v>
      </c>
      <c r="R142" s="297"/>
      <c r="S142" s="226"/>
      <c r="T142" s="199" t="s">
        <v>816</v>
      </c>
    </row>
    <row r="143" s="191" customFormat="1" ht="20" customHeight="1" spans="1:20">
      <c r="A143" s="199">
        <v>51</v>
      </c>
      <c r="B143" s="200" t="s">
        <v>815</v>
      </c>
      <c r="C143" s="199" t="s">
        <v>816</v>
      </c>
      <c r="D143" s="478" t="s">
        <v>922</v>
      </c>
      <c r="E143" s="273" t="s">
        <v>923</v>
      </c>
      <c r="F143" s="265" t="s">
        <v>843</v>
      </c>
      <c r="G143" s="270" t="s">
        <v>662</v>
      </c>
      <c r="H143" s="273">
        <v>10</v>
      </c>
      <c r="I143" s="293">
        <v>7</v>
      </c>
      <c r="J143" s="229">
        <f t="shared" si="3"/>
        <v>70</v>
      </c>
      <c r="K143" s="295"/>
      <c r="L143" s="287"/>
      <c r="M143" s="287"/>
      <c r="N143" s="199" t="s">
        <v>816</v>
      </c>
      <c r="O143" s="237"/>
      <c r="P143" s="226"/>
      <c r="Q143" s="199" t="s">
        <v>816</v>
      </c>
      <c r="R143" s="297"/>
      <c r="S143" s="226"/>
      <c r="T143" s="199" t="s">
        <v>816</v>
      </c>
    </row>
    <row r="144" s="191" customFormat="1" ht="20" customHeight="1" spans="1:20">
      <c r="A144" s="199">
        <v>52</v>
      </c>
      <c r="B144" s="200" t="s">
        <v>815</v>
      </c>
      <c r="C144" s="199" t="s">
        <v>816</v>
      </c>
      <c r="D144" s="478" t="s">
        <v>924</v>
      </c>
      <c r="E144" s="273" t="s">
        <v>925</v>
      </c>
      <c r="F144" s="265" t="s">
        <v>843</v>
      </c>
      <c r="G144" s="270" t="s">
        <v>662</v>
      </c>
      <c r="H144" s="273">
        <v>4</v>
      </c>
      <c r="I144" s="307">
        <v>18</v>
      </c>
      <c r="J144" s="229">
        <f t="shared" si="3"/>
        <v>72</v>
      </c>
      <c r="K144" s="295"/>
      <c r="L144" s="287"/>
      <c r="M144" s="287"/>
      <c r="N144" s="199" t="s">
        <v>816</v>
      </c>
      <c r="O144" s="308"/>
      <c r="P144" s="226"/>
      <c r="Q144" s="199" t="s">
        <v>816</v>
      </c>
      <c r="R144" s="297"/>
      <c r="S144" s="226"/>
      <c r="T144" s="199" t="s">
        <v>816</v>
      </c>
    </row>
    <row r="145" s="191" customFormat="1" ht="20" customHeight="1" spans="1:20">
      <c r="A145" s="199">
        <v>53</v>
      </c>
      <c r="B145" s="200" t="s">
        <v>815</v>
      </c>
      <c r="C145" s="199" t="s">
        <v>816</v>
      </c>
      <c r="D145" s="478" t="s">
        <v>926</v>
      </c>
      <c r="E145" s="273" t="s">
        <v>927</v>
      </c>
      <c r="F145" s="265" t="s">
        <v>843</v>
      </c>
      <c r="G145" s="270" t="s">
        <v>662</v>
      </c>
      <c r="H145" s="273">
        <v>5</v>
      </c>
      <c r="I145" s="293">
        <v>18</v>
      </c>
      <c r="J145" s="229">
        <f t="shared" si="3"/>
        <v>90</v>
      </c>
      <c r="K145" s="295"/>
      <c r="L145" s="287"/>
      <c r="M145" s="287"/>
      <c r="N145" s="199" t="s">
        <v>816</v>
      </c>
      <c r="O145" s="237"/>
      <c r="P145" s="226"/>
      <c r="Q145" s="199" t="s">
        <v>816</v>
      </c>
      <c r="R145" s="297"/>
      <c r="S145" s="226"/>
      <c r="T145" s="199" t="s">
        <v>816</v>
      </c>
    </row>
    <row r="146" s="191" customFormat="1" ht="20" customHeight="1" spans="1:20">
      <c r="A146" s="199">
        <v>54</v>
      </c>
      <c r="B146" s="200" t="s">
        <v>815</v>
      </c>
      <c r="C146" s="199" t="s">
        <v>816</v>
      </c>
      <c r="D146" s="478" t="s">
        <v>928</v>
      </c>
      <c r="E146" s="273" t="s">
        <v>929</v>
      </c>
      <c r="F146" s="265" t="s">
        <v>843</v>
      </c>
      <c r="G146" s="270" t="s">
        <v>25</v>
      </c>
      <c r="H146" s="273">
        <v>1</v>
      </c>
      <c r="I146" s="293">
        <v>800</v>
      </c>
      <c r="J146" s="229">
        <f t="shared" si="3"/>
        <v>800</v>
      </c>
      <c r="K146" s="295"/>
      <c r="L146" s="287"/>
      <c r="M146" s="287"/>
      <c r="N146" s="199" t="s">
        <v>816</v>
      </c>
      <c r="O146" s="237"/>
      <c r="P146" s="226"/>
      <c r="Q146" s="199" t="s">
        <v>816</v>
      </c>
      <c r="R146" s="297"/>
      <c r="S146" s="226"/>
      <c r="T146" s="199" t="s">
        <v>816</v>
      </c>
    </row>
    <row r="147" s="191" customFormat="1" ht="20" customHeight="1" spans="1:20">
      <c r="A147" s="199">
        <v>55</v>
      </c>
      <c r="B147" s="200" t="s">
        <v>815</v>
      </c>
      <c r="C147" s="199" t="s">
        <v>816</v>
      </c>
      <c r="D147" s="204" t="s">
        <v>930</v>
      </c>
      <c r="E147" s="203" t="s">
        <v>931</v>
      </c>
      <c r="F147" s="203" t="s">
        <v>932</v>
      </c>
      <c r="G147" s="203" t="s">
        <v>662</v>
      </c>
      <c r="H147" s="203" t="s">
        <v>659</v>
      </c>
      <c r="I147" s="292">
        <v>2324.02</v>
      </c>
      <c r="J147" s="229">
        <f t="shared" si="3"/>
        <v>2324.02</v>
      </c>
      <c r="K147" s="229">
        <v>2025.02</v>
      </c>
      <c r="L147" s="249"/>
      <c r="M147" s="250"/>
      <c r="N147" s="199" t="s">
        <v>816</v>
      </c>
      <c r="O147" s="237"/>
      <c r="P147" s="226"/>
      <c r="Q147" s="199" t="s">
        <v>816</v>
      </c>
      <c r="R147" s="285"/>
      <c r="S147" s="226"/>
      <c r="T147" s="199" t="s">
        <v>816</v>
      </c>
    </row>
    <row r="148" s="191" customFormat="1" ht="20" customHeight="1" spans="1:20">
      <c r="A148" s="242"/>
      <c r="B148" s="200"/>
      <c r="C148" s="199"/>
      <c r="D148" s="208"/>
      <c r="E148" s="299"/>
      <c r="F148" s="299"/>
      <c r="G148" s="299"/>
      <c r="H148" s="299"/>
      <c r="I148" s="299"/>
      <c r="J148" s="309">
        <f>SUM(J93:J147)</f>
        <v>70183.23</v>
      </c>
      <c r="K148" s="242"/>
      <c r="L148" s="242"/>
      <c r="M148" s="242"/>
      <c r="N148" s="242"/>
      <c r="O148" s="242"/>
      <c r="P148" s="242"/>
      <c r="Q148" s="242"/>
      <c r="R148" s="242"/>
      <c r="S148" s="242"/>
      <c r="T148" s="242"/>
    </row>
    <row r="149" s="191" customFormat="1" ht="27" customHeight="1" spans="2:11">
      <c r="B149" s="264"/>
      <c r="C149" s="210"/>
      <c r="D149" s="214"/>
      <c r="E149" s="192"/>
      <c r="F149" s="192"/>
      <c r="G149" s="192"/>
      <c r="H149" s="192"/>
      <c r="I149" s="192"/>
      <c r="J149" s="291"/>
      <c r="K149" s="245"/>
    </row>
    <row r="150" s="191" customFormat="1" ht="36" customHeight="1" spans="1:20">
      <c r="A150" s="195" t="s">
        <v>647</v>
      </c>
      <c r="B150" s="195"/>
      <c r="C150" s="195"/>
      <c r="D150" s="192"/>
      <c r="E150" s="192"/>
      <c r="F150" s="192"/>
      <c r="G150" s="192"/>
      <c r="H150" s="192"/>
      <c r="I150" s="192"/>
      <c r="J150" s="217"/>
      <c r="K150" s="218"/>
      <c r="L150" s="195"/>
      <c r="M150" s="195"/>
      <c r="N150" s="195"/>
      <c r="O150" s="195"/>
      <c r="P150" s="195"/>
      <c r="Q150" s="195"/>
      <c r="R150" s="195"/>
      <c r="S150" s="195"/>
      <c r="T150" s="195"/>
    </row>
    <row r="151" s="191" customFormat="1" ht="22" customHeight="1" spans="1:20">
      <c r="A151" s="196" t="s">
        <v>648</v>
      </c>
      <c r="B151" s="196"/>
      <c r="C151" s="196"/>
      <c r="D151" s="215" t="s">
        <v>649</v>
      </c>
      <c r="E151" s="215"/>
      <c r="F151" s="215" t="s">
        <v>104</v>
      </c>
      <c r="G151" s="216"/>
      <c r="H151" s="216"/>
      <c r="I151" s="246"/>
      <c r="J151" s="247"/>
      <c r="K151" s="221"/>
      <c r="L151" s="245"/>
      <c r="M151" s="222"/>
      <c r="N151" s="222"/>
      <c r="O151" s="222" t="s">
        <v>650</v>
      </c>
      <c r="P151" s="222"/>
      <c r="Q151" s="245"/>
      <c r="R151" s="222" t="s">
        <v>933</v>
      </c>
      <c r="S151" s="222"/>
      <c r="T151" s="222"/>
    </row>
    <row r="152" s="191" customFormat="1" ht="22" customHeight="1" spans="1:20">
      <c r="A152" s="199" t="s">
        <v>3</v>
      </c>
      <c r="B152" s="200" t="s">
        <v>106</v>
      </c>
      <c r="C152" s="199" t="s">
        <v>107</v>
      </c>
      <c r="D152" s="201" t="s">
        <v>108</v>
      </c>
      <c r="E152" s="202" t="s">
        <v>109</v>
      </c>
      <c r="F152" s="202" t="s">
        <v>111</v>
      </c>
      <c r="G152" s="202" t="s">
        <v>7</v>
      </c>
      <c r="H152" s="202" t="s">
        <v>112</v>
      </c>
      <c r="I152" s="309" t="s">
        <v>113</v>
      </c>
      <c r="J152" s="248" t="s">
        <v>652</v>
      </c>
      <c r="K152" s="199" t="s">
        <v>114</v>
      </c>
      <c r="L152" s="200" t="s">
        <v>653</v>
      </c>
      <c r="M152" s="200"/>
      <c r="N152" s="200"/>
      <c r="O152" s="200"/>
      <c r="P152" s="200"/>
      <c r="Q152" s="200"/>
      <c r="R152" s="200"/>
      <c r="S152" s="200"/>
      <c r="T152" s="200"/>
    </row>
    <row r="153" s="191" customFormat="1" ht="22" customHeight="1" spans="1:20">
      <c r="A153" s="199"/>
      <c r="B153" s="200"/>
      <c r="C153" s="199"/>
      <c r="D153" s="201"/>
      <c r="E153" s="202"/>
      <c r="F153" s="202"/>
      <c r="G153" s="202"/>
      <c r="H153" s="202"/>
      <c r="I153" s="309"/>
      <c r="J153" s="248"/>
      <c r="K153" s="199"/>
      <c r="L153" s="225"/>
      <c r="M153" s="225"/>
      <c r="N153" s="225"/>
      <c r="O153" s="225"/>
      <c r="P153" s="225"/>
      <c r="Q153" s="225"/>
      <c r="R153" s="225"/>
      <c r="S153" s="225"/>
      <c r="T153" s="225"/>
    </row>
    <row r="154" s="191" customFormat="1" ht="22" customHeight="1" spans="1:20">
      <c r="A154" s="199"/>
      <c r="B154" s="200"/>
      <c r="C154" s="199"/>
      <c r="D154" s="201"/>
      <c r="E154" s="202"/>
      <c r="F154" s="202"/>
      <c r="G154" s="202"/>
      <c r="H154" s="202"/>
      <c r="I154" s="309"/>
      <c r="J154" s="248"/>
      <c r="K154" s="199"/>
      <c r="L154" s="226" t="s">
        <v>116</v>
      </c>
      <c r="M154" s="226" t="s">
        <v>117</v>
      </c>
      <c r="N154" s="227" t="s">
        <v>118</v>
      </c>
      <c r="O154" s="226" t="s">
        <v>116</v>
      </c>
      <c r="P154" s="226" t="s">
        <v>117</v>
      </c>
      <c r="Q154" s="227" t="s">
        <v>118</v>
      </c>
      <c r="R154" s="226" t="s">
        <v>116</v>
      </c>
      <c r="S154" s="226" t="s">
        <v>117</v>
      </c>
      <c r="T154" s="227" t="s">
        <v>118</v>
      </c>
    </row>
    <row r="155" s="191" customFormat="1" ht="22" customHeight="1" spans="1:20">
      <c r="A155" s="199">
        <v>1</v>
      </c>
      <c r="B155" s="200" t="s">
        <v>934</v>
      </c>
      <c r="C155" s="199" t="s">
        <v>935</v>
      </c>
      <c r="D155" s="203" t="s">
        <v>936</v>
      </c>
      <c r="E155" s="203" t="s">
        <v>937</v>
      </c>
      <c r="F155" s="203" t="s">
        <v>938</v>
      </c>
      <c r="G155" s="203" t="s">
        <v>662</v>
      </c>
      <c r="H155" s="203" t="s">
        <v>659</v>
      </c>
      <c r="I155" s="228">
        <v>568.52</v>
      </c>
      <c r="J155" s="229">
        <f t="shared" ref="J155:J163" si="4">H155*I155</f>
        <v>568.52</v>
      </c>
      <c r="K155" s="229">
        <v>2026.04</v>
      </c>
      <c r="L155" s="296"/>
      <c r="M155" s="237"/>
      <c r="N155" s="199" t="s">
        <v>935</v>
      </c>
      <c r="O155" s="287"/>
      <c r="P155" s="226"/>
      <c r="Q155" s="199" t="s">
        <v>935</v>
      </c>
      <c r="R155" s="296"/>
      <c r="S155" s="226"/>
      <c r="T155" s="199" t="s">
        <v>935</v>
      </c>
    </row>
    <row r="156" s="191" customFormat="1" ht="22" customHeight="1" spans="1:20">
      <c r="A156" s="199">
        <v>2</v>
      </c>
      <c r="B156" s="200" t="s">
        <v>934</v>
      </c>
      <c r="C156" s="199" t="s">
        <v>935</v>
      </c>
      <c r="D156" s="203" t="s">
        <v>939</v>
      </c>
      <c r="E156" s="203" t="s">
        <v>940</v>
      </c>
      <c r="F156" s="203" t="s">
        <v>938</v>
      </c>
      <c r="G156" s="203" t="s">
        <v>662</v>
      </c>
      <c r="H156" s="203" t="s">
        <v>659</v>
      </c>
      <c r="I156" s="228">
        <v>1678.63</v>
      </c>
      <c r="J156" s="229">
        <f t="shared" si="4"/>
        <v>1678.63</v>
      </c>
      <c r="K156" s="229">
        <v>2026.04</v>
      </c>
      <c r="L156" s="296"/>
      <c r="M156" s="237"/>
      <c r="N156" s="199" t="s">
        <v>935</v>
      </c>
      <c r="O156" s="287"/>
      <c r="P156" s="226"/>
      <c r="Q156" s="199" t="s">
        <v>935</v>
      </c>
      <c r="R156" s="296"/>
      <c r="S156" s="226"/>
      <c r="T156" s="199" t="s">
        <v>935</v>
      </c>
    </row>
    <row r="157" s="191" customFormat="1" ht="22" customHeight="1" spans="1:20">
      <c r="A157" s="199">
        <v>3</v>
      </c>
      <c r="B157" s="200" t="s">
        <v>934</v>
      </c>
      <c r="C157" s="199" t="s">
        <v>935</v>
      </c>
      <c r="D157" s="203" t="s">
        <v>941</v>
      </c>
      <c r="E157" s="203" t="s">
        <v>942</v>
      </c>
      <c r="F157" s="203" t="s">
        <v>938</v>
      </c>
      <c r="G157" s="203" t="s">
        <v>662</v>
      </c>
      <c r="H157" s="203" t="s">
        <v>672</v>
      </c>
      <c r="I157" s="228">
        <v>780.69</v>
      </c>
      <c r="J157" s="229">
        <f t="shared" si="4"/>
        <v>1561.38</v>
      </c>
      <c r="K157" s="229">
        <v>2026.04</v>
      </c>
      <c r="L157" s="310"/>
      <c r="M157" s="237"/>
      <c r="N157" s="199" t="s">
        <v>935</v>
      </c>
      <c r="O157" s="287"/>
      <c r="P157" s="226"/>
      <c r="Q157" s="199" t="s">
        <v>935</v>
      </c>
      <c r="R157" s="310"/>
      <c r="S157" s="226"/>
      <c r="T157" s="199" t="s">
        <v>935</v>
      </c>
    </row>
    <row r="158" s="191" customFormat="1" ht="22" customHeight="1" spans="1:20">
      <c r="A158" s="199">
        <v>4</v>
      </c>
      <c r="B158" s="200" t="s">
        <v>934</v>
      </c>
      <c r="C158" s="199" t="s">
        <v>935</v>
      </c>
      <c r="D158" s="203" t="s">
        <v>943</v>
      </c>
      <c r="E158" s="203" t="s">
        <v>944</v>
      </c>
      <c r="F158" s="203" t="s">
        <v>938</v>
      </c>
      <c r="G158" s="203" t="s">
        <v>662</v>
      </c>
      <c r="H158" s="203" t="s">
        <v>659</v>
      </c>
      <c r="I158" s="228">
        <v>2781.26</v>
      </c>
      <c r="J158" s="229">
        <f t="shared" si="4"/>
        <v>2781.26</v>
      </c>
      <c r="K158" s="229">
        <v>2025.11</v>
      </c>
      <c r="L158" s="310"/>
      <c r="M158" s="237"/>
      <c r="N158" s="199" t="s">
        <v>935</v>
      </c>
      <c r="O158" s="287"/>
      <c r="P158" s="226"/>
      <c r="Q158" s="199" t="s">
        <v>935</v>
      </c>
      <c r="R158" s="310"/>
      <c r="S158" s="226"/>
      <c r="T158" s="199" t="s">
        <v>935</v>
      </c>
    </row>
    <row r="159" s="191" customFormat="1" ht="22" customHeight="1" spans="1:20">
      <c r="A159" s="199">
        <v>5</v>
      </c>
      <c r="B159" s="200" t="s">
        <v>934</v>
      </c>
      <c r="C159" s="199" t="s">
        <v>935</v>
      </c>
      <c r="D159" s="203" t="s">
        <v>945</v>
      </c>
      <c r="E159" s="203" t="s">
        <v>946</v>
      </c>
      <c r="F159" s="203" t="s">
        <v>938</v>
      </c>
      <c r="G159" s="203" t="s">
        <v>662</v>
      </c>
      <c r="H159" s="203" t="s">
        <v>659</v>
      </c>
      <c r="I159" s="228">
        <v>1608.23</v>
      </c>
      <c r="J159" s="229">
        <f t="shared" si="4"/>
        <v>1608.23</v>
      </c>
      <c r="K159" s="229">
        <v>2026.04</v>
      </c>
      <c r="L159" s="311"/>
      <c r="M159" s="237"/>
      <c r="N159" s="199" t="s">
        <v>935</v>
      </c>
      <c r="O159" s="287"/>
      <c r="P159" s="226"/>
      <c r="Q159" s="199" t="s">
        <v>935</v>
      </c>
      <c r="R159" s="321"/>
      <c r="S159" s="226"/>
      <c r="T159" s="199" t="s">
        <v>935</v>
      </c>
    </row>
    <row r="160" s="191" customFormat="1" ht="22" customHeight="1" spans="1:20">
      <c r="A160" s="199">
        <v>6</v>
      </c>
      <c r="B160" s="200" t="s">
        <v>934</v>
      </c>
      <c r="C160" s="199" t="s">
        <v>935</v>
      </c>
      <c r="D160" s="203" t="s">
        <v>947</v>
      </c>
      <c r="E160" s="203" t="s">
        <v>948</v>
      </c>
      <c r="F160" s="203" t="s">
        <v>938</v>
      </c>
      <c r="G160" s="203" t="s">
        <v>662</v>
      </c>
      <c r="H160" s="203" t="s">
        <v>659</v>
      </c>
      <c r="I160" s="228">
        <v>3965.23</v>
      </c>
      <c r="J160" s="229">
        <f t="shared" si="4"/>
        <v>3965.23</v>
      </c>
      <c r="K160" s="229">
        <v>2024.07</v>
      </c>
      <c r="L160" s="312"/>
      <c r="M160" s="237"/>
      <c r="N160" s="199" t="s">
        <v>935</v>
      </c>
      <c r="O160" s="287"/>
      <c r="P160" s="226"/>
      <c r="Q160" s="199" t="s">
        <v>935</v>
      </c>
      <c r="R160" s="312"/>
      <c r="S160" s="226"/>
      <c r="T160" s="199" t="s">
        <v>935</v>
      </c>
    </row>
    <row r="161" s="191" customFormat="1" ht="22" customHeight="1" spans="1:20">
      <c r="A161" s="199">
        <v>7</v>
      </c>
      <c r="B161" s="200" t="s">
        <v>934</v>
      </c>
      <c r="C161" s="199" t="s">
        <v>949</v>
      </c>
      <c r="D161" s="300" t="s">
        <v>950</v>
      </c>
      <c r="E161" s="301" t="s">
        <v>951</v>
      </c>
      <c r="F161" s="301" t="s">
        <v>952</v>
      </c>
      <c r="G161" s="302" t="s">
        <v>662</v>
      </c>
      <c r="H161" s="302">
        <v>1</v>
      </c>
      <c r="I161" s="228">
        <v>1277.44</v>
      </c>
      <c r="J161" s="229">
        <f t="shared" si="4"/>
        <v>1277.44</v>
      </c>
      <c r="K161" s="229">
        <v>2024.07</v>
      </c>
      <c r="L161" s="251"/>
      <c r="M161" s="237"/>
      <c r="N161" s="199" t="s">
        <v>949</v>
      </c>
      <c r="O161" s="287"/>
      <c r="P161" s="226"/>
      <c r="Q161" s="199" t="s">
        <v>949</v>
      </c>
      <c r="R161" s="296"/>
      <c r="S161" s="226"/>
      <c r="T161" s="199" t="s">
        <v>949</v>
      </c>
    </row>
    <row r="162" s="191" customFormat="1" ht="22" customHeight="1" spans="1:20">
      <c r="A162" s="199">
        <v>8</v>
      </c>
      <c r="B162" s="200" t="s">
        <v>934</v>
      </c>
      <c r="C162" s="199" t="s">
        <v>949</v>
      </c>
      <c r="D162" s="300" t="s">
        <v>953</v>
      </c>
      <c r="E162" s="301" t="s">
        <v>954</v>
      </c>
      <c r="F162" s="301" t="s">
        <v>952</v>
      </c>
      <c r="G162" s="302" t="s">
        <v>662</v>
      </c>
      <c r="H162" s="303" t="s">
        <v>659</v>
      </c>
      <c r="I162" s="228">
        <v>1127.74</v>
      </c>
      <c r="J162" s="229">
        <f t="shared" si="4"/>
        <v>1127.74</v>
      </c>
      <c r="K162" s="229">
        <v>2024.07</v>
      </c>
      <c r="L162" s="296"/>
      <c r="M162" s="237"/>
      <c r="N162" s="199" t="s">
        <v>949</v>
      </c>
      <c r="O162" s="287"/>
      <c r="P162" s="226"/>
      <c r="Q162" s="199" t="s">
        <v>949</v>
      </c>
      <c r="R162" s="296"/>
      <c r="S162" s="226"/>
      <c r="T162" s="199" t="s">
        <v>949</v>
      </c>
    </row>
    <row r="163" s="191" customFormat="1" ht="22" customHeight="1" spans="1:20">
      <c r="A163" s="199">
        <v>9</v>
      </c>
      <c r="B163" s="200" t="s">
        <v>934</v>
      </c>
      <c r="C163" s="199" t="s">
        <v>949</v>
      </c>
      <c r="D163" s="300" t="s">
        <v>955</v>
      </c>
      <c r="E163" s="301" t="s">
        <v>956</v>
      </c>
      <c r="F163" s="301" t="s">
        <v>952</v>
      </c>
      <c r="G163" s="302" t="s">
        <v>25</v>
      </c>
      <c r="H163" s="302">
        <v>1</v>
      </c>
      <c r="I163" s="228">
        <v>2310</v>
      </c>
      <c r="J163" s="229">
        <f t="shared" si="4"/>
        <v>2310</v>
      </c>
      <c r="K163" s="229">
        <v>2026.06</v>
      </c>
      <c r="L163" s="251"/>
      <c r="M163" s="237"/>
      <c r="N163" s="199" t="s">
        <v>949</v>
      </c>
      <c r="O163" s="287"/>
      <c r="P163" s="226"/>
      <c r="Q163" s="199" t="s">
        <v>949</v>
      </c>
      <c r="R163" s="296"/>
      <c r="S163" s="226"/>
      <c r="T163" s="199" t="s">
        <v>949</v>
      </c>
    </row>
    <row r="164" s="191" customFormat="1" ht="22" customHeight="1" spans="1:20">
      <c r="A164" s="242"/>
      <c r="B164" s="200"/>
      <c r="C164" s="199"/>
      <c r="D164" s="208"/>
      <c r="E164" s="299"/>
      <c r="F164" s="299"/>
      <c r="G164" s="299"/>
      <c r="H164" s="299"/>
      <c r="I164" s="299"/>
      <c r="J164" s="313">
        <f>SUM(J155:J163)</f>
        <v>16878.43</v>
      </c>
      <c r="K164" s="242"/>
      <c r="L164" s="242"/>
      <c r="M164" s="242"/>
      <c r="N164" s="242"/>
      <c r="O164" s="242"/>
      <c r="P164" s="242"/>
      <c r="Q164" s="242"/>
      <c r="R164" s="242"/>
      <c r="S164" s="242"/>
      <c r="T164" s="242"/>
    </row>
    <row r="165" s="191" customFormat="1" ht="22" customHeight="1" spans="2:11">
      <c r="B165" s="264"/>
      <c r="C165" s="210"/>
      <c r="D165" s="214"/>
      <c r="E165" s="192"/>
      <c r="F165" s="192"/>
      <c r="G165" s="192"/>
      <c r="H165" s="192"/>
      <c r="I165" s="192"/>
      <c r="J165" s="314"/>
      <c r="K165" s="245"/>
    </row>
    <row r="166" s="191" customFormat="1" ht="22" customHeight="1" spans="1:20">
      <c r="A166" s="195" t="s">
        <v>647</v>
      </c>
      <c r="B166" s="195"/>
      <c r="C166" s="195"/>
      <c r="D166" s="192"/>
      <c r="E166" s="192"/>
      <c r="F166" s="192"/>
      <c r="G166" s="192"/>
      <c r="H166" s="192"/>
      <c r="I166" s="192"/>
      <c r="J166" s="217"/>
      <c r="K166" s="218"/>
      <c r="L166" s="195"/>
      <c r="M166" s="195"/>
      <c r="N166" s="195"/>
      <c r="O166" s="195"/>
      <c r="P166" s="195"/>
      <c r="Q166" s="195"/>
      <c r="R166" s="195"/>
      <c r="S166" s="195"/>
      <c r="T166" s="195"/>
    </row>
    <row r="167" s="191" customFormat="1" ht="22" customHeight="1" spans="1:20">
      <c r="A167" s="196" t="s">
        <v>648</v>
      </c>
      <c r="B167" s="196"/>
      <c r="C167" s="196"/>
      <c r="D167" s="215" t="s">
        <v>649</v>
      </c>
      <c r="E167" s="215"/>
      <c r="F167" s="215" t="s">
        <v>104</v>
      </c>
      <c r="G167" s="216"/>
      <c r="H167" s="216"/>
      <c r="I167" s="246"/>
      <c r="J167" s="247"/>
      <c r="K167" s="221"/>
      <c r="L167" s="245"/>
      <c r="M167" s="222"/>
      <c r="N167" s="222" t="s">
        <v>650</v>
      </c>
      <c r="O167" s="222"/>
      <c r="P167" s="222"/>
      <c r="Q167" s="245"/>
      <c r="R167" s="222" t="s">
        <v>957</v>
      </c>
      <c r="S167" s="222"/>
      <c r="T167" s="222"/>
    </row>
    <row r="168" s="191" customFormat="1" ht="22" customHeight="1" spans="1:20">
      <c r="A168" s="199" t="s">
        <v>3</v>
      </c>
      <c r="B168" s="200" t="s">
        <v>106</v>
      </c>
      <c r="C168" s="199" t="s">
        <v>107</v>
      </c>
      <c r="D168" s="201" t="s">
        <v>108</v>
      </c>
      <c r="E168" s="202" t="s">
        <v>109</v>
      </c>
      <c r="F168" s="202" t="s">
        <v>111</v>
      </c>
      <c r="G168" s="202" t="s">
        <v>7</v>
      </c>
      <c r="H168" s="202" t="s">
        <v>112</v>
      </c>
      <c r="I168" s="223" t="s">
        <v>113</v>
      </c>
      <c r="J168" s="224" t="s">
        <v>652</v>
      </c>
      <c r="K168" s="199" t="s">
        <v>114</v>
      </c>
      <c r="L168" s="200" t="s">
        <v>653</v>
      </c>
      <c r="M168" s="200"/>
      <c r="N168" s="200"/>
      <c r="O168" s="200"/>
      <c r="P168" s="200"/>
      <c r="Q168" s="200"/>
      <c r="R168" s="200"/>
      <c r="S168" s="200"/>
      <c r="T168" s="200"/>
    </row>
    <row r="169" s="191" customFormat="1" ht="22" customHeight="1" spans="1:20">
      <c r="A169" s="199"/>
      <c r="B169" s="200"/>
      <c r="C169" s="199"/>
      <c r="D169" s="201"/>
      <c r="E169" s="202"/>
      <c r="F169" s="202"/>
      <c r="G169" s="202"/>
      <c r="H169" s="202"/>
      <c r="I169" s="223"/>
      <c r="J169" s="224"/>
      <c r="K169" s="199"/>
      <c r="L169" s="225"/>
      <c r="M169" s="225"/>
      <c r="N169" s="225"/>
      <c r="O169" s="225"/>
      <c r="P169" s="225"/>
      <c r="Q169" s="225"/>
      <c r="R169" s="225"/>
      <c r="S169" s="225"/>
      <c r="T169" s="225"/>
    </row>
    <row r="170" s="191" customFormat="1" ht="22" customHeight="1" spans="1:20">
      <c r="A170" s="199"/>
      <c r="B170" s="200"/>
      <c r="C170" s="199"/>
      <c r="D170" s="201"/>
      <c r="E170" s="202"/>
      <c r="F170" s="202"/>
      <c r="G170" s="202"/>
      <c r="H170" s="202"/>
      <c r="I170" s="223"/>
      <c r="J170" s="224"/>
      <c r="K170" s="199"/>
      <c r="L170" s="226" t="s">
        <v>116</v>
      </c>
      <c r="M170" s="226" t="s">
        <v>117</v>
      </c>
      <c r="N170" s="227" t="s">
        <v>118</v>
      </c>
      <c r="O170" s="226" t="s">
        <v>116</v>
      </c>
      <c r="P170" s="226" t="s">
        <v>117</v>
      </c>
      <c r="Q170" s="227" t="s">
        <v>118</v>
      </c>
      <c r="R170" s="226" t="s">
        <v>116</v>
      </c>
      <c r="S170" s="226" t="s">
        <v>117</v>
      </c>
      <c r="T170" s="227" t="s">
        <v>118</v>
      </c>
    </row>
    <row r="171" s="191" customFormat="1" ht="22" customHeight="1" spans="1:20">
      <c r="A171" s="199">
        <v>1</v>
      </c>
      <c r="B171" s="200" t="s">
        <v>934</v>
      </c>
      <c r="C171" s="199" t="s">
        <v>958</v>
      </c>
      <c r="D171" s="203" t="s">
        <v>959</v>
      </c>
      <c r="E171" s="304" t="s">
        <v>960</v>
      </c>
      <c r="F171" s="304" t="s">
        <v>961</v>
      </c>
      <c r="G171" s="203" t="s">
        <v>595</v>
      </c>
      <c r="H171" s="203" t="s">
        <v>760</v>
      </c>
      <c r="I171" s="228">
        <v>15.8</v>
      </c>
      <c r="J171" s="229">
        <f t="shared" ref="J171:J194" si="5">H171*I171</f>
        <v>79</v>
      </c>
      <c r="K171" s="229">
        <v>2026.09</v>
      </c>
      <c r="L171" s="236"/>
      <c r="M171" s="237"/>
      <c r="N171" s="199" t="s">
        <v>958</v>
      </c>
      <c r="O171" s="285"/>
      <c r="P171" s="226"/>
      <c r="Q171" s="199" t="s">
        <v>958</v>
      </c>
      <c r="R171" s="297"/>
      <c r="S171" s="226"/>
      <c r="T171" s="199" t="s">
        <v>958</v>
      </c>
    </row>
    <row r="172" s="191" customFormat="1" ht="22" customHeight="1" spans="1:20">
      <c r="A172" s="199">
        <v>2</v>
      </c>
      <c r="B172" s="200" t="s">
        <v>934</v>
      </c>
      <c r="C172" s="199" t="s">
        <v>958</v>
      </c>
      <c r="D172" s="203" t="s">
        <v>962</v>
      </c>
      <c r="E172" s="203" t="s">
        <v>963</v>
      </c>
      <c r="F172" s="203" t="s">
        <v>964</v>
      </c>
      <c r="G172" s="203" t="s">
        <v>662</v>
      </c>
      <c r="H172" s="203" t="s">
        <v>659</v>
      </c>
      <c r="I172" s="315">
        <v>2002.54</v>
      </c>
      <c r="J172" s="229">
        <f t="shared" si="5"/>
        <v>2002.54</v>
      </c>
      <c r="K172" s="229">
        <v>2026.02</v>
      </c>
      <c r="L172" s="236"/>
      <c r="M172" s="237"/>
      <c r="N172" s="199" t="s">
        <v>958</v>
      </c>
      <c r="O172" s="285"/>
      <c r="P172" s="226"/>
      <c r="Q172" s="199" t="s">
        <v>958</v>
      </c>
      <c r="R172" s="297"/>
      <c r="S172" s="226"/>
      <c r="T172" s="199" t="s">
        <v>958</v>
      </c>
    </row>
    <row r="173" s="191" customFormat="1" ht="22" customHeight="1" spans="1:20">
      <c r="A173" s="199">
        <v>3</v>
      </c>
      <c r="B173" s="200" t="s">
        <v>934</v>
      </c>
      <c r="C173" s="199" t="s">
        <v>958</v>
      </c>
      <c r="D173" s="203" t="s">
        <v>965</v>
      </c>
      <c r="E173" s="203" t="s">
        <v>966</v>
      </c>
      <c r="F173" s="203" t="s">
        <v>964</v>
      </c>
      <c r="G173" s="203" t="s">
        <v>25</v>
      </c>
      <c r="H173" s="203" t="s">
        <v>659</v>
      </c>
      <c r="I173" s="315">
        <v>870.45</v>
      </c>
      <c r="J173" s="229">
        <f t="shared" si="5"/>
        <v>870.45</v>
      </c>
      <c r="K173" s="229">
        <v>2026.02</v>
      </c>
      <c r="L173" s="236"/>
      <c r="M173" s="237"/>
      <c r="N173" s="199" t="s">
        <v>958</v>
      </c>
      <c r="O173" s="285"/>
      <c r="P173" s="226"/>
      <c r="Q173" s="199" t="s">
        <v>958</v>
      </c>
      <c r="R173" s="297"/>
      <c r="S173" s="226"/>
      <c r="T173" s="199" t="s">
        <v>958</v>
      </c>
    </row>
    <row r="174" s="191" customFormat="1" ht="22" customHeight="1" spans="1:20">
      <c r="A174" s="199">
        <v>4</v>
      </c>
      <c r="B174" s="200" t="s">
        <v>934</v>
      </c>
      <c r="C174" s="199" t="s">
        <v>958</v>
      </c>
      <c r="D174" s="203" t="s">
        <v>967</v>
      </c>
      <c r="E174" s="203" t="s">
        <v>968</v>
      </c>
      <c r="F174" s="203" t="s">
        <v>969</v>
      </c>
      <c r="G174" s="203" t="s">
        <v>25</v>
      </c>
      <c r="H174" s="203" t="s">
        <v>659</v>
      </c>
      <c r="I174" s="315">
        <v>1534.79</v>
      </c>
      <c r="J174" s="229">
        <f t="shared" si="5"/>
        <v>1534.79</v>
      </c>
      <c r="K174" s="229">
        <v>2025.12</v>
      </c>
      <c r="L174" s="236"/>
      <c r="M174" s="237"/>
      <c r="N174" s="199" t="s">
        <v>958</v>
      </c>
      <c r="O174" s="285"/>
      <c r="P174" s="226"/>
      <c r="Q174" s="199" t="s">
        <v>958</v>
      </c>
      <c r="R174" s="297"/>
      <c r="S174" s="226"/>
      <c r="T174" s="199" t="s">
        <v>958</v>
      </c>
    </row>
    <row r="175" s="191" customFormat="1" ht="22" customHeight="1" spans="1:20">
      <c r="A175" s="199">
        <v>5</v>
      </c>
      <c r="B175" s="200" t="s">
        <v>934</v>
      </c>
      <c r="C175" s="199" t="s">
        <v>958</v>
      </c>
      <c r="D175" s="265" t="s">
        <v>970</v>
      </c>
      <c r="E175" s="231" t="s">
        <v>971</v>
      </c>
      <c r="F175" s="231" t="s">
        <v>972</v>
      </c>
      <c r="G175" s="231" t="s">
        <v>25</v>
      </c>
      <c r="H175" s="231">
        <v>1</v>
      </c>
      <c r="I175" s="228">
        <v>302.46</v>
      </c>
      <c r="J175" s="229">
        <f t="shared" si="5"/>
        <v>302.46</v>
      </c>
      <c r="K175" s="229">
        <v>2024.09</v>
      </c>
      <c r="L175" s="236"/>
      <c r="M175" s="237"/>
      <c r="N175" s="199" t="s">
        <v>958</v>
      </c>
      <c r="O175" s="285"/>
      <c r="P175" s="226"/>
      <c r="Q175" s="199" t="s">
        <v>958</v>
      </c>
      <c r="R175" s="297"/>
      <c r="S175" s="226"/>
      <c r="T175" s="199" t="s">
        <v>958</v>
      </c>
    </row>
    <row r="176" s="191" customFormat="1" ht="22" customHeight="1" spans="1:20">
      <c r="A176" s="199">
        <v>6</v>
      </c>
      <c r="B176" s="200" t="s">
        <v>934</v>
      </c>
      <c r="C176" s="199" t="s">
        <v>958</v>
      </c>
      <c r="D176" s="265" t="s">
        <v>973</v>
      </c>
      <c r="E176" s="231" t="s">
        <v>951</v>
      </c>
      <c r="F176" s="231" t="s">
        <v>972</v>
      </c>
      <c r="G176" s="231" t="s">
        <v>25</v>
      </c>
      <c r="H176" s="231">
        <v>1</v>
      </c>
      <c r="I176" s="228">
        <v>448.91</v>
      </c>
      <c r="J176" s="229">
        <f t="shared" si="5"/>
        <v>448.91</v>
      </c>
      <c r="K176" s="229">
        <v>2026.08</v>
      </c>
      <c r="L176" s="316"/>
      <c r="M176" s="237"/>
      <c r="N176" s="199" t="s">
        <v>958</v>
      </c>
      <c r="O176" s="285"/>
      <c r="P176" s="226"/>
      <c r="Q176" s="199" t="s">
        <v>958</v>
      </c>
      <c r="R176" s="297"/>
      <c r="S176" s="226"/>
      <c r="T176" s="199" t="s">
        <v>958</v>
      </c>
    </row>
    <row r="177" s="191" customFormat="1" ht="22" customHeight="1" spans="1:20">
      <c r="A177" s="199">
        <v>7</v>
      </c>
      <c r="B177" s="200" t="s">
        <v>934</v>
      </c>
      <c r="C177" s="199" t="s">
        <v>958</v>
      </c>
      <c r="D177" s="265" t="s">
        <v>974</v>
      </c>
      <c r="E177" s="231" t="s">
        <v>975</v>
      </c>
      <c r="F177" s="231" t="s">
        <v>972</v>
      </c>
      <c r="G177" s="231" t="s">
        <v>25</v>
      </c>
      <c r="H177" s="231">
        <v>1</v>
      </c>
      <c r="I177" s="228">
        <v>1466.16</v>
      </c>
      <c r="J177" s="229">
        <f t="shared" si="5"/>
        <v>1466.16</v>
      </c>
      <c r="K177" s="229">
        <v>2026.07</v>
      </c>
      <c r="L177" s="316"/>
      <c r="M177" s="237"/>
      <c r="N177" s="199" t="s">
        <v>958</v>
      </c>
      <c r="O177" s="285"/>
      <c r="P177" s="226"/>
      <c r="Q177" s="199" t="s">
        <v>958</v>
      </c>
      <c r="R177" s="297"/>
      <c r="S177" s="226"/>
      <c r="T177" s="199" t="s">
        <v>958</v>
      </c>
    </row>
    <row r="178" s="191" customFormat="1" ht="22" customHeight="1" spans="1:20">
      <c r="A178" s="199">
        <v>8</v>
      </c>
      <c r="B178" s="200" t="s">
        <v>934</v>
      </c>
      <c r="C178" s="199" t="s">
        <v>958</v>
      </c>
      <c r="D178" s="265" t="s">
        <v>976</v>
      </c>
      <c r="E178" s="231" t="s">
        <v>977</v>
      </c>
      <c r="F178" s="231" t="s">
        <v>972</v>
      </c>
      <c r="G178" s="231" t="s">
        <v>25</v>
      </c>
      <c r="H178" s="231">
        <v>1</v>
      </c>
      <c r="I178" s="228">
        <v>408.87</v>
      </c>
      <c r="J178" s="229">
        <f t="shared" si="5"/>
        <v>408.87</v>
      </c>
      <c r="K178" s="229">
        <v>2026.07</v>
      </c>
      <c r="L178" s="317"/>
      <c r="M178" s="237"/>
      <c r="N178" s="199" t="s">
        <v>958</v>
      </c>
      <c r="O178" s="310"/>
      <c r="P178" s="226"/>
      <c r="Q178" s="199" t="s">
        <v>958</v>
      </c>
      <c r="R178" s="237"/>
      <c r="S178" s="226"/>
      <c r="T178" s="199" t="s">
        <v>958</v>
      </c>
    </row>
    <row r="179" s="191" customFormat="1" ht="22" customHeight="1" spans="1:20">
      <c r="A179" s="199">
        <v>9</v>
      </c>
      <c r="B179" s="200" t="s">
        <v>934</v>
      </c>
      <c r="C179" s="199" t="s">
        <v>958</v>
      </c>
      <c r="D179" s="203" t="s">
        <v>978</v>
      </c>
      <c r="E179" s="203" t="s">
        <v>979</v>
      </c>
      <c r="F179" s="203" t="s">
        <v>972</v>
      </c>
      <c r="G179" s="203" t="s">
        <v>662</v>
      </c>
      <c r="H179" s="203" t="s">
        <v>672</v>
      </c>
      <c r="I179" s="315">
        <v>1678.16</v>
      </c>
      <c r="J179" s="229">
        <f t="shared" si="5"/>
        <v>3356.32</v>
      </c>
      <c r="K179" s="229">
        <v>2026.07</v>
      </c>
      <c r="L179" s="236"/>
      <c r="M179" s="237"/>
      <c r="N179" s="199" t="s">
        <v>958</v>
      </c>
      <c r="O179" s="285"/>
      <c r="P179" s="226"/>
      <c r="Q179" s="199" t="s">
        <v>958</v>
      </c>
      <c r="R179" s="297"/>
      <c r="S179" s="226"/>
      <c r="T179" s="199" t="s">
        <v>958</v>
      </c>
    </row>
    <row r="180" s="191" customFormat="1" ht="22" customHeight="1" spans="1:20">
      <c r="A180" s="199">
        <v>10</v>
      </c>
      <c r="B180" s="200" t="s">
        <v>934</v>
      </c>
      <c r="C180" s="199" t="s">
        <v>958</v>
      </c>
      <c r="D180" s="265" t="s">
        <v>980</v>
      </c>
      <c r="E180" s="231" t="s">
        <v>981</v>
      </c>
      <c r="F180" s="231" t="s">
        <v>972</v>
      </c>
      <c r="G180" s="231" t="s">
        <v>25</v>
      </c>
      <c r="H180" s="231">
        <v>1</v>
      </c>
      <c r="I180" s="228">
        <v>39.15</v>
      </c>
      <c r="J180" s="229">
        <f t="shared" si="5"/>
        <v>39.15</v>
      </c>
      <c r="K180" s="229">
        <v>2023.11</v>
      </c>
      <c r="L180" s="318"/>
      <c r="M180" s="237"/>
      <c r="N180" s="199" t="s">
        <v>958</v>
      </c>
      <c r="O180" s="285"/>
      <c r="P180" s="226"/>
      <c r="Q180" s="199" t="s">
        <v>958</v>
      </c>
      <c r="R180" s="297"/>
      <c r="S180" s="226"/>
      <c r="T180" s="199" t="s">
        <v>958</v>
      </c>
    </row>
    <row r="181" s="191" customFormat="1" ht="22" customHeight="1" spans="1:20">
      <c r="A181" s="199">
        <v>11</v>
      </c>
      <c r="B181" s="200" t="s">
        <v>934</v>
      </c>
      <c r="C181" s="199" t="s">
        <v>958</v>
      </c>
      <c r="D181" s="265" t="s">
        <v>982</v>
      </c>
      <c r="E181" s="231" t="s">
        <v>983</v>
      </c>
      <c r="F181" s="231" t="s">
        <v>972</v>
      </c>
      <c r="G181" s="231" t="s">
        <v>25</v>
      </c>
      <c r="H181" s="231">
        <v>1</v>
      </c>
      <c r="I181" s="228">
        <v>22.68</v>
      </c>
      <c r="J181" s="229">
        <f t="shared" si="5"/>
        <v>22.68</v>
      </c>
      <c r="K181" s="229">
        <v>2023.11</v>
      </c>
      <c r="L181" s="318"/>
      <c r="M181" s="237"/>
      <c r="N181" s="199" t="s">
        <v>958</v>
      </c>
      <c r="O181" s="285"/>
      <c r="P181" s="226"/>
      <c r="Q181" s="199" t="s">
        <v>958</v>
      </c>
      <c r="R181" s="297"/>
      <c r="S181" s="226"/>
      <c r="T181" s="199" t="s">
        <v>958</v>
      </c>
    </row>
    <row r="182" s="191" customFormat="1" ht="22" customHeight="1" spans="1:20">
      <c r="A182" s="199">
        <v>12</v>
      </c>
      <c r="B182" s="200" t="s">
        <v>934</v>
      </c>
      <c r="C182" s="199" t="s">
        <v>958</v>
      </c>
      <c r="D182" s="203" t="s">
        <v>984</v>
      </c>
      <c r="E182" s="203" t="s">
        <v>985</v>
      </c>
      <c r="F182" s="203" t="s">
        <v>969</v>
      </c>
      <c r="G182" s="203" t="s">
        <v>25</v>
      </c>
      <c r="H182" s="203" t="s">
        <v>659</v>
      </c>
      <c r="I182" s="315">
        <v>210.24</v>
      </c>
      <c r="J182" s="229">
        <f t="shared" si="5"/>
        <v>210.24</v>
      </c>
      <c r="K182" s="229">
        <v>2026.02</v>
      </c>
      <c r="L182" s="236"/>
      <c r="M182" s="237"/>
      <c r="N182" s="199" t="s">
        <v>958</v>
      </c>
      <c r="O182" s="285"/>
      <c r="P182" s="226"/>
      <c r="Q182" s="199" t="s">
        <v>958</v>
      </c>
      <c r="R182" s="297"/>
      <c r="S182" s="226"/>
      <c r="T182" s="199" t="s">
        <v>958</v>
      </c>
    </row>
    <row r="183" s="191" customFormat="1" ht="22" customHeight="1" spans="1:20">
      <c r="A183" s="199">
        <v>13</v>
      </c>
      <c r="B183" s="200" t="s">
        <v>934</v>
      </c>
      <c r="C183" s="199" t="s">
        <v>958</v>
      </c>
      <c r="D183" s="477" t="s">
        <v>986</v>
      </c>
      <c r="E183" s="231" t="s">
        <v>987</v>
      </c>
      <c r="F183" s="231" t="s">
        <v>972</v>
      </c>
      <c r="G183" s="231" t="s">
        <v>25</v>
      </c>
      <c r="H183" s="231">
        <v>1</v>
      </c>
      <c r="I183" s="294">
        <v>460</v>
      </c>
      <c r="J183" s="229">
        <f t="shared" si="5"/>
        <v>460</v>
      </c>
      <c r="K183" s="294"/>
      <c r="L183" s="297"/>
      <c r="M183" s="237"/>
      <c r="N183" s="199" t="s">
        <v>958</v>
      </c>
      <c r="O183" s="294"/>
      <c r="P183" s="226"/>
      <c r="Q183" s="199" t="s">
        <v>958</v>
      </c>
      <c r="R183" s="237"/>
      <c r="S183" s="226"/>
      <c r="T183" s="199" t="s">
        <v>958</v>
      </c>
    </row>
    <row r="184" s="191" customFormat="1" ht="22" customHeight="1" spans="1:20">
      <c r="A184" s="199">
        <v>14</v>
      </c>
      <c r="B184" s="200" t="s">
        <v>934</v>
      </c>
      <c r="C184" s="199" t="s">
        <v>958</v>
      </c>
      <c r="D184" s="477" t="s">
        <v>988</v>
      </c>
      <c r="E184" s="231" t="s">
        <v>989</v>
      </c>
      <c r="F184" s="231" t="s">
        <v>972</v>
      </c>
      <c r="G184" s="231" t="s">
        <v>25</v>
      </c>
      <c r="H184" s="231">
        <v>1</v>
      </c>
      <c r="I184" s="294">
        <v>1430</v>
      </c>
      <c r="J184" s="229">
        <f t="shared" si="5"/>
        <v>1430</v>
      </c>
      <c r="K184" s="319"/>
      <c r="L184" s="297"/>
      <c r="M184" s="237"/>
      <c r="N184" s="199" t="s">
        <v>958</v>
      </c>
      <c r="O184" s="294"/>
      <c r="P184" s="226"/>
      <c r="Q184" s="199" t="s">
        <v>958</v>
      </c>
      <c r="R184" s="237"/>
      <c r="S184" s="226"/>
      <c r="T184" s="199" t="s">
        <v>958</v>
      </c>
    </row>
    <row r="185" s="191" customFormat="1" ht="22" customHeight="1" spans="1:20">
      <c r="A185" s="199">
        <v>15</v>
      </c>
      <c r="B185" s="200" t="s">
        <v>934</v>
      </c>
      <c r="C185" s="199" t="s">
        <v>958</v>
      </c>
      <c r="D185" s="477" t="s">
        <v>990</v>
      </c>
      <c r="E185" s="231" t="s">
        <v>991</v>
      </c>
      <c r="F185" s="231" t="s">
        <v>972</v>
      </c>
      <c r="G185" s="231" t="s">
        <v>25</v>
      </c>
      <c r="H185" s="231">
        <v>40</v>
      </c>
      <c r="I185" s="294">
        <v>23</v>
      </c>
      <c r="J185" s="229">
        <f t="shared" si="5"/>
        <v>920</v>
      </c>
      <c r="K185" s="294"/>
      <c r="L185" s="297"/>
      <c r="M185" s="237"/>
      <c r="N185" s="199" t="s">
        <v>958</v>
      </c>
      <c r="O185" s="320"/>
      <c r="P185" s="226"/>
      <c r="Q185" s="199" t="s">
        <v>958</v>
      </c>
      <c r="R185" s="237"/>
      <c r="S185" s="226"/>
      <c r="T185" s="199" t="s">
        <v>958</v>
      </c>
    </row>
    <row r="186" s="191" customFormat="1" ht="22" customHeight="1" spans="1:20">
      <c r="A186" s="199">
        <v>16</v>
      </c>
      <c r="B186" s="200" t="s">
        <v>934</v>
      </c>
      <c r="C186" s="199" t="s">
        <v>958</v>
      </c>
      <c r="D186" s="477" t="s">
        <v>992</v>
      </c>
      <c r="E186" s="231" t="s">
        <v>762</v>
      </c>
      <c r="F186" s="231" t="s">
        <v>969</v>
      </c>
      <c r="G186" s="231" t="s">
        <v>662</v>
      </c>
      <c r="H186" s="231">
        <v>6</v>
      </c>
      <c r="I186" s="294">
        <v>56</v>
      </c>
      <c r="J186" s="229">
        <f t="shared" si="5"/>
        <v>336</v>
      </c>
      <c r="K186" s="294"/>
      <c r="L186" s="297"/>
      <c r="M186" s="237"/>
      <c r="N186" s="199" t="s">
        <v>958</v>
      </c>
      <c r="O186" s="320"/>
      <c r="P186" s="226"/>
      <c r="Q186" s="199" t="s">
        <v>958</v>
      </c>
      <c r="R186" s="237"/>
      <c r="S186" s="226"/>
      <c r="T186" s="199" t="s">
        <v>958</v>
      </c>
    </row>
    <row r="187" s="191" customFormat="1" ht="22" customHeight="1" spans="1:20">
      <c r="A187" s="199">
        <v>17</v>
      </c>
      <c r="B187" s="200" t="s">
        <v>934</v>
      </c>
      <c r="C187" s="199" t="s">
        <v>958</v>
      </c>
      <c r="D187" s="477" t="s">
        <v>993</v>
      </c>
      <c r="E187" s="231" t="s">
        <v>728</v>
      </c>
      <c r="F187" s="231" t="s">
        <v>969</v>
      </c>
      <c r="G187" s="231" t="s">
        <v>662</v>
      </c>
      <c r="H187" s="231">
        <v>4</v>
      </c>
      <c r="I187" s="294">
        <v>155</v>
      </c>
      <c r="J187" s="229">
        <f t="shared" si="5"/>
        <v>620</v>
      </c>
      <c r="K187" s="294"/>
      <c r="L187" s="297"/>
      <c r="M187" s="237"/>
      <c r="N187" s="199" t="s">
        <v>958</v>
      </c>
      <c r="O187" s="294"/>
      <c r="P187" s="226"/>
      <c r="Q187" s="199" t="s">
        <v>958</v>
      </c>
      <c r="R187" s="237"/>
      <c r="S187" s="226"/>
      <c r="T187" s="199" t="s">
        <v>958</v>
      </c>
    </row>
    <row r="188" s="191" customFormat="1" ht="22" customHeight="1" spans="1:20">
      <c r="A188" s="199">
        <v>18</v>
      </c>
      <c r="B188" s="200" t="s">
        <v>934</v>
      </c>
      <c r="C188" s="199" t="s">
        <v>958</v>
      </c>
      <c r="D188" s="477" t="s">
        <v>994</v>
      </c>
      <c r="E188" s="231" t="s">
        <v>764</v>
      </c>
      <c r="F188" s="231" t="s">
        <v>969</v>
      </c>
      <c r="G188" s="231" t="s">
        <v>662</v>
      </c>
      <c r="H188" s="231">
        <v>4</v>
      </c>
      <c r="I188" s="294">
        <v>120</v>
      </c>
      <c r="J188" s="229">
        <f t="shared" si="5"/>
        <v>480</v>
      </c>
      <c r="K188" s="294"/>
      <c r="L188" s="297"/>
      <c r="M188" s="237"/>
      <c r="N188" s="199" t="s">
        <v>958</v>
      </c>
      <c r="O188" s="320"/>
      <c r="P188" s="226"/>
      <c r="Q188" s="199" t="s">
        <v>958</v>
      </c>
      <c r="R188" s="237"/>
      <c r="S188" s="226"/>
      <c r="T188" s="199" t="s">
        <v>958</v>
      </c>
    </row>
    <row r="189" s="191" customFormat="1" ht="22" customHeight="1" spans="1:20">
      <c r="A189" s="199">
        <v>19</v>
      </c>
      <c r="B189" s="200" t="s">
        <v>934</v>
      </c>
      <c r="C189" s="199" t="s">
        <v>958</v>
      </c>
      <c r="D189" s="267" t="s">
        <v>995</v>
      </c>
      <c r="E189" s="267" t="s">
        <v>996</v>
      </c>
      <c r="F189" s="267" t="s">
        <v>997</v>
      </c>
      <c r="G189" s="305" t="s">
        <v>662</v>
      </c>
      <c r="H189" s="306">
        <v>1</v>
      </c>
      <c r="I189" s="315">
        <v>3179.86</v>
      </c>
      <c r="J189" s="229">
        <f t="shared" si="5"/>
        <v>3179.86</v>
      </c>
      <c r="K189" s="229">
        <v>2026.07</v>
      </c>
      <c r="L189" s="236"/>
      <c r="M189" s="237"/>
      <c r="N189" s="199" t="s">
        <v>958</v>
      </c>
      <c r="O189" s="285"/>
      <c r="P189" s="226"/>
      <c r="Q189" s="199" t="s">
        <v>958</v>
      </c>
      <c r="R189" s="297"/>
      <c r="S189" s="226"/>
      <c r="T189" s="199" t="s">
        <v>958</v>
      </c>
    </row>
    <row r="190" s="191" customFormat="1" ht="22" customHeight="1" spans="1:20">
      <c r="A190" s="199">
        <v>20</v>
      </c>
      <c r="B190" s="200" t="s">
        <v>934</v>
      </c>
      <c r="C190" s="199" t="s">
        <v>958</v>
      </c>
      <c r="D190" s="267" t="s">
        <v>998</v>
      </c>
      <c r="E190" s="267" t="s">
        <v>758</v>
      </c>
      <c r="F190" s="267" t="s">
        <v>997</v>
      </c>
      <c r="G190" s="62" t="s">
        <v>662</v>
      </c>
      <c r="H190" s="62">
        <v>6</v>
      </c>
      <c r="I190" s="315">
        <v>1956.54</v>
      </c>
      <c r="J190" s="229">
        <f t="shared" si="5"/>
        <v>11739.24</v>
      </c>
      <c r="K190" s="229">
        <v>2025.12</v>
      </c>
      <c r="L190" s="238"/>
      <c r="M190" s="237"/>
      <c r="N190" s="199" t="s">
        <v>958</v>
      </c>
      <c r="O190" s="285"/>
      <c r="P190" s="226"/>
      <c r="Q190" s="199" t="s">
        <v>958</v>
      </c>
      <c r="R190" s="297"/>
      <c r="S190" s="226"/>
      <c r="T190" s="199" t="s">
        <v>958</v>
      </c>
    </row>
    <row r="191" s="191" customFormat="1" ht="22" customHeight="1" spans="1:20">
      <c r="A191" s="199">
        <v>21</v>
      </c>
      <c r="B191" s="200" t="s">
        <v>934</v>
      </c>
      <c r="C191" s="199" t="s">
        <v>958</v>
      </c>
      <c r="D191" s="203" t="s">
        <v>999</v>
      </c>
      <c r="E191" s="203" t="s">
        <v>728</v>
      </c>
      <c r="F191" s="203" t="s">
        <v>997</v>
      </c>
      <c r="G191" s="203" t="s">
        <v>662</v>
      </c>
      <c r="H191" s="203" t="s">
        <v>760</v>
      </c>
      <c r="I191" s="315">
        <v>68.59</v>
      </c>
      <c r="J191" s="229">
        <f t="shared" si="5"/>
        <v>342.95</v>
      </c>
      <c r="K191" s="229">
        <v>2026.02</v>
      </c>
      <c r="L191" s="238"/>
      <c r="M191" s="237"/>
      <c r="N191" s="199" t="s">
        <v>958</v>
      </c>
      <c r="O191" s="285"/>
      <c r="P191" s="226"/>
      <c r="Q191" s="199" t="s">
        <v>958</v>
      </c>
      <c r="R191" s="297"/>
      <c r="S191" s="226"/>
      <c r="T191" s="199" t="s">
        <v>958</v>
      </c>
    </row>
    <row r="192" s="191" customFormat="1" ht="22" customHeight="1" spans="1:20">
      <c r="A192" s="199">
        <v>22</v>
      </c>
      <c r="B192" s="200" t="s">
        <v>934</v>
      </c>
      <c r="C192" s="199" t="s">
        <v>958</v>
      </c>
      <c r="D192" s="203" t="s">
        <v>1000</v>
      </c>
      <c r="E192" s="203" t="s">
        <v>762</v>
      </c>
      <c r="F192" s="203" t="s">
        <v>997</v>
      </c>
      <c r="G192" s="203" t="s">
        <v>662</v>
      </c>
      <c r="H192" s="203" t="s">
        <v>760</v>
      </c>
      <c r="I192" s="315">
        <v>22.22</v>
      </c>
      <c r="J192" s="229">
        <f t="shared" si="5"/>
        <v>111.1</v>
      </c>
      <c r="K192" s="229">
        <v>2026.02</v>
      </c>
      <c r="L192" s="238"/>
      <c r="M192" s="237"/>
      <c r="N192" s="199" t="s">
        <v>958</v>
      </c>
      <c r="O192" s="285"/>
      <c r="P192" s="226"/>
      <c r="Q192" s="199" t="s">
        <v>958</v>
      </c>
      <c r="R192" s="297"/>
      <c r="S192" s="226"/>
      <c r="T192" s="199" t="s">
        <v>958</v>
      </c>
    </row>
    <row r="193" s="191" customFormat="1" ht="22" customHeight="1" spans="1:20">
      <c r="A193" s="199">
        <v>23</v>
      </c>
      <c r="B193" s="200" t="s">
        <v>934</v>
      </c>
      <c r="C193" s="199" t="s">
        <v>958</v>
      </c>
      <c r="D193" s="203" t="s">
        <v>1001</v>
      </c>
      <c r="E193" s="203" t="s">
        <v>764</v>
      </c>
      <c r="F193" s="203" t="s">
        <v>997</v>
      </c>
      <c r="G193" s="203" t="s">
        <v>662</v>
      </c>
      <c r="H193" s="203" t="s">
        <v>760</v>
      </c>
      <c r="I193" s="315">
        <v>23.75</v>
      </c>
      <c r="J193" s="229">
        <f t="shared" si="5"/>
        <v>118.75</v>
      </c>
      <c r="K193" s="229">
        <v>2025.11</v>
      </c>
      <c r="L193" s="251"/>
      <c r="M193" s="237"/>
      <c r="N193" s="199" t="s">
        <v>958</v>
      </c>
      <c r="O193" s="285"/>
      <c r="P193" s="226"/>
      <c r="Q193" s="199" t="s">
        <v>958</v>
      </c>
      <c r="R193" s="297"/>
      <c r="S193" s="226"/>
      <c r="T193" s="199" t="s">
        <v>958</v>
      </c>
    </row>
    <row r="194" s="191" customFormat="1" ht="22" customHeight="1" spans="1:20">
      <c r="A194" s="199">
        <v>24</v>
      </c>
      <c r="B194" s="200" t="s">
        <v>934</v>
      </c>
      <c r="C194" s="199" t="s">
        <v>958</v>
      </c>
      <c r="D194" s="322" t="s">
        <v>1002</v>
      </c>
      <c r="E194" s="322" t="s">
        <v>1003</v>
      </c>
      <c r="F194" s="267" t="s">
        <v>997</v>
      </c>
      <c r="G194" s="62" t="s">
        <v>662</v>
      </c>
      <c r="H194" s="265" t="s">
        <v>659</v>
      </c>
      <c r="I194" s="315">
        <v>1224.94</v>
      </c>
      <c r="J194" s="229">
        <f t="shared" si="5"/>
        <v>1224.94</v>
      </c>
      <c r="K194" s="229">
        <v>2026.04</v>
      </c>
      <c r="L194" s="251"/>
      <c r="M194" s="237"/>
      <c r="N194" s="199" t="s">
        <v>958</v>
      </c>
      <c r="O194" s="285"/>
      <c r="P194" s="226"/>
      <c r="Q194" s="199" t="s">
        <v>958</v>
      </c>
      <c r="R194" s="297"/>
      <c r="S194" s="226"/>
      <c r="T194" s="199" t="s">
        <v>958</v>
      </c>
    </row>
    <row r="195" s="191" customFormat="1" ht="22" customHeight="1" spans="1:20">
      <c r="A195" s="242"/>
      <c r="B195" s="242"/>
      <c r="C195" s="242"/>
      <c r="D195" s="208" t="s">
        <v>202</v>
      </c>
      <c r="E195" s="299"/>
      <c r="F195" s="299"/>
      <c r="G195" s="299"/>
      <c r="H195" s="299"/>
      <c r="I195" s="299"/>
      <c r="J195" s="313">
        <f>SUM(J171:J194)</f>
        <v>31704.41</v>
      </c>
      <c r="K195" s="242"/>
      <c r="L195" s="242"/>
      <c r="M195" s="242"/>
      <c r="N195" s="199"/>
      <c r="O195" s="242"/>
      <c r="P195" s="242"/>
      <c r="Q195" s="242"/>
      <c r="R195" s="242"/>
      <c r="S195" s="242"/>
      <c r="T195" s="242"/>
    </row>
    <row r="196" s="191" customFormat="1" ht="22" customHeight="1" spans="2:11">
      <c r="B196" s="264"/>
      <c r="C196" s="210"/>
      <c r="D196" s="214"/>
      <c r="E196" s="192"/>
      <c r="F196" s="192"/>
      <c r="G196" s="192"/>
      <c r="H196" s="192"/>
      <c r="I196" s="192"/>
      <c r="J196" s="314"/>
      <c r="K196" s="245"/>
    </row>
    <row r="197" s="191" customFormat="1" ht="60" customHeight="1" spans="1:20">
      <c r="A197" s="195" t="s">
        <v>647</v>
      </c>
      <c r="B197" s="195"/>
      <c r="C197" s="195"/>
      <c r="D197" s="192"/>
      <c r="E197" s="192"/>
      <c r="F197" s="192"/>
      <c r="G197" s="192"/>
      <c r="H197" s="192"/>
      <c r="I197" s="192"/>
      <c r="J197" s="217"/>
      <c r="K197" s="218"/>
      <c r="L197" s="195"/>
      <c r="M197" s="195"/>
      <c r="N197" s="195"/>
      <c r="O197" s="195"/>
      <c r="P197" s="195"/>
      <c r="Q197" s="195"/>
      <c r="R197" s="195"/>
      <c r="S197" s="195"/>
      <c r="T197" s="195"/>
    </row>
    <row r="198" s="191" customFormat="1" ht="22" customHeight="1" spans="1:20">
      <c r="A198" s="196" t="s">
        <v>648</v>
      </c>
      <c r="B198" s="196"/>
      <c r="C198" s="196"/>
      <c r="D198" s="215" t="s">
        <v>649</v>
      </c>
      <c r="E198" s="215"/>
      <c r="F198" s="215" t="s">
        <v>104</v>
      </c>
      <c r="G198" s="216"/>
      <c r="H198" s="216"/>
      <c r="I198" s="246"/>
      <c r="J198" s="247"/>
      <c r="K198" s="221"/>
      <c r="L198" s="245"/>
      <c r="M198" s="222"/>
      <c r="N198" s="222" t="s">
        <v>650</v>
      </c>
      <c r="O198" s="222"/>
      <c r="P198" s="222"/>
      <c r="Q198" s="245"/>
      <c r="R198" s="222" t="s">
        <v>1004</v>
      </c>
      <c r="S198" s="222"/>
      <c r="T198" s="222"/>
    </row>
    <row r="199" s="191" customFormat="1" ht="22" customHeight="1" spans="1:20">
      <c r="A199" s="199" t="s">
        <v>3</v>
      </c>
      <c r="B199" s="200" t="s">
        <v>106</v>
      </c>
      <c r="C199" s="199" t="s">
        <v>107</v>
      </c>
      <c r="D199" s="201" t="s">
        <v>108</v>
      </c>
      <c r="E199" s="202" t="s">
        <v>109</v>
      </c>
      <c r="F199" s="202" t="s">
        <v>111</v>
      </c>
      <c r="G199" s="202" t="s">
        <v>7</v>
      </c>
      <c r="H199" s="202" t="s">
        <v>112</v>
      </c>
      <c r="I199" s="223" t="s">
        <v>113</v>
      </c>
      <c r="J199" s="224" t="s">
        <v>652</v>
      </c>
      <c r="K199" s="199" t="s">
        <v>114</v>
      </c>
      <c r="L199" s="200" t="s">
        <v>653</v>
      </c>
      <c r="M199" s="200"/>
      <c r="N199" s="200"/>
      <c r="O199" s="200"/>
      <c r="P199" s="200"/>
      <c r="Q199" s="200"/>
      <c r="R199" s="200"/>
      <c r="S199" s="200"/>
      <c r="T199" s="200"/>
    </row>
    <row r="200" s="191" customFormat="1" ht="22" customHeight="1" spans="1:20">
      <c r="A200" s="199"/>
      <c r="B200" s="200"/>
      <c r="C200" s="199"/>
      <c r="D200" s="201"/>
      <c r="E200" s="202"/>
      <c r="F200" s="202"/>
      <c r="G200" s="202"/>
      <c r="H200" s="202"/>
      <c r="I200" s="223"/>
      <c r="J200" s="224"/>
      <c r="K200" s="199"/>
      <c r="L200" s="225"/>
      <c r="M200" s="225"/>
      <c r="N200" s="225"/>
      <c r="O200" s="225"/>
      <c r="P200" s="225"/>
      <c r="Q200" s="225"/>
      <c r="R200" s="225"/>
      <c r="S200" s="225"/>
      <c r="T200" s="225"/>
    </row>
    <row r="201" s="191" customFormat="1" ht="22" customHeight="1" spans="1:20">
      <c r="A201" s="199"/>
      <c r="B201" s="200"/>
      <c r="C201" s="199"/>
      <c r="D201" s="201"/>
      <c r="E201" s="202"/>
      <c r="F201" s="202"/>
      <c r="G201" s="202"/>
      <c r="H201" s="202"/>
      <c r="I201" s="223"/>
      <c r="J201" s="224"/>
      <c r="K201" s="199"/>
      <c r="L201" s="226" t="s">
        <v>116</v>
      </c>
      <c r="M201" s="226" t="s">
        <v>117</v>
      </c>
      <c r="N201" s="227" t="s">
        <v>118</v>
      </c>
      <c r="O201" s="226" t="s">
        <v>116</v>
      </c>
      <c r="P201" s="226" t="s">
        <v>117</v>
      </c>
      <c r="Q201" s="227" t="s">
        <v>118</v>
      </c>
      <c r="R201" s="226" t="s">
        <v>116</v>
      </c>
      <c r="S201" s="226" t="s">
        <v>117</v>
      </c>
      <c r="T201" s="227" t="s">
        <v>118</v>
      </c>
    </row>
    <row r="202" s="191" customFormat="1" ht="22" customHeight="1" spans="1:20">
      <c r="A202" s="199">
        <v>1</v>
      </c>
      <c r="B202" s="200" t="s">
        <v>934</v>
      </c>
      <c r="C202" s="199" t="s">
        <v>1005</v>
      </c>
      <c r="D202" s="203" t="s">
        <v>1006</v>
      </c>
      <c r="E202" s="203" t="s">
        <v>956</v>
      </c>
      <c r="F202" s="203" t="s">
        <v>1007</v>
      </c>
      <c r="G202" s="203" t="s">
        <v>25</v>
      </c>
      <c r="H202" s="203" t="s">
        <v>659</v>
      </c>
      <c r="I202" s="228">
        <v>1350</v>
      </c>
      <c r="J202" s="229">
        <f t="shared" ref="J202:J256" si="6">H202*I202</f>
        <v>1350</v>
      </c>
      <c r="K202" s="229">
        <v>2026.08</v>
      </c>
      <c r="L202" s="226"/>
      <c r="M202" s="226"/>
      <c r="N202" s="199" t="s">
        <v>1005</v>
      </c>
      <c r="O202" s="226"/>
      <c r="P202" s="226"/>
      <c r="Q202" s="199" t="s">
        <v>1005</v>
      </c>
      <c r="R202" s="226"/>
      <c r="S202" s="226"/>
      <c r="T202" s="199" t="s">
        <v>1005</v>
      </c>
    </row>
    <row r="203" s="191" customFormat="1" ht="22" customHeight="1" spans="1:20">
      <c r="A203" s="199">
        <v>2</v>
      </c>
      <c r="B203" s="200" t="s">
        <v>934</v>
      </c>
      <c r="C203" s="199" t="s">
        <v>1005</v>
      </c>
      <c r="D203" s="203" t="s">
        <v>1008</v>
      </c>
      <c r="E203" s="304" t="s">
        <v>1009</v>
      </c>
      <c r="F203" s="304" t="s">
        <v>1007</v>
      </c>
      <c r="G203" s="203" t="s">
        <v>662</v>
      </c>
      <c r="H203" s="203" t="s">
        <v>1010</v>
      </c>
      <c r="I203" s="315">
        <v>7.29</v>
      </c>
      <c r="J203" s="229">
        <f t="shared" si="6"/>
        <v>116.64</v>
      </c>
      <c r="K203" s="229">
        <v>2026.04</v>
      </c>
      <c r="L203" s="226"/>
      <c r="M203" s="226"/>
      <c r="N203" s="199" t="s">
        <v>1005</v>
      </c>
      <c r="O203" s="226"/>
      <c r="P203" s="226"/>
      <c r="Q203" s="199" t="s">
        <v>1005</v>
      </c>
      <c r="R203" s="226"/>
      <c r="S203" s="226"/>
      <c r="T203" s="199" t="s">
        <v>1005</v>
      </c>
    </row>
    <row r="204" s="191" customFormat="1" ht="22" customHeight="1" spans="1:20">
      <c r="A204" s="199">
        <v>3</v>
      </c>
      <c r="B204" s="200" t="s">
        <v>934</v>
      </c>
      <c r="C204" s="199" t="s">
        <v>1005</v>
      </c>
      <c r="D204" s="203" t="s">
        <v>1011</v>
      </c>
      <c r="E204" s="203" t="s">
        <v>1012</v>
      </c>
      <c r="F204" s="203" t="s">
        <v>1013</v>
      </c>
      <c r="G204" s="203" t="s">
        <v>595</v>
      </c>
      <c r="H204" s="203" t="s">
        <v>677</v>
      </c>
      <c r="I204" s="315">
        <v>39.4</v>
      </c>
      <c r="J204" s="229">
        <f t="shared" si="6"/>
        <v>394</v>
      </c>
      <c r="K204" s="229">
        <v>2026.05</v>
      </c>
      <c r="L204" s="226"/>
      <c r="M204" s="226"/>
      <c r="N204" s="199" t="s">
        <v>1005</v>
      </c>
      <c r="O204" s="226"/>
      <c r="P204" s="226"/>
      <c r="Q204" s="199" t="s">
        <v>1005</v>
      </c>
      <c r="R204" s="226"/>
      <c r="S204" s="226"/>
      <c r="T204" s="199" t="s">
        <v>1005</v>
      </c>
    </row>
    <row r="205" s="191" customFormat="1" ht="22" customHeight="1" spans="1:20">
      <c r="A205" s="199">
        <v>4</v>
      </c>
      <c r="B205" s="200" t="s">
        <v>934</v>
      </c>
      <c r="C205" s="199" t="s">
        <v>1005</v>
      </c>
      <c r="D205" s="203" t="s">
        <v>1014</v>
      </c>
      <c r="E205" s="203" t="s">
        <v>1015</v>
      </c>
      <c r="F205" s="203" t="s">
        <v>1013</v>
      </c>
      <c r="G205" s="203" t="s">
        <v>595</v>
      </c>
      <c r="H205" s="203" t="s">
        <v>677</v>
      </c>
      <c r="I205" s="315">
        <v>89.45</v>
      </c>
      <c r="J205" s="229">
        <f t="shared" si="6"/>
        <v>894.5</v>
      </c>
      <c r="K205" s="229">
        <v>2026.02</v>
      </c>
      <c r="L205" s="226"/>
      <c r="M205" s="226"/>
      <c r="N205" s="199" t="s">
        <v>1005</v>
      </c>
      <c r="O205" s="226"/>
      <c r="P205" s="226"/>
      <c r="Q205" s="199" t="s">
        <v>1005</v>
      </c>
      <c r="R205" s="226"/>
      <c r="S205" s="226"/>
      <c r="T205" s="199" t="s">
        <v>1005</v>
      </c>
    </row>
    <row r="206" s="191" customFormat="1" ht="22" customHeight="1" spans="1:20">
      <c r="A206" s="199">
        <v>5</v>
      </c>
      <c r="B206" s="200" t="s">
        <v>934</v>
      </c>
      <c r="C206" s="199" t="s">
        <v>1005</v>
      </c>
      <c r="D206" s="203" t="s">
        <v>1016</v>
      </c>
      <c r="E206" s="203" t="s">
        <v>1017</v>
      </c>
      <c r="F206" s="203" t="s">
        <v>1013</v>
      </c>
      <c r="G206" s="203" t="s">
        <v>595</v>
      </c>
      <c r="H206" s="203" t="s">
        <v>677</v>
      </c>
      <c r="I206" s="315">
        <v>39.8</v>
      </c>
      <c r="J206" s="229">
        <f t="shared" si="6"/>
        <v>398</v>
      </c>
      <c r="K206" s="229">
        <v>2026.02</v>
      </c>
      <c r="L206" s="226"/>
      <c r="M206" s="226"/>
      <c r="N206" s="199" t="s">
        <v>1005</v>
      </c>
      <c r="O206" s="226"/>
      <c r="P206" s="226"/>
      <c r="Q206" s="199" t="s">
        <v>1005</v>
      </c>
      <c r="R206" s="226"/>
      <c r="S206" s="226"/>
      <c r="T206" s="199" t="s">
        <v>1005</v>
      </c>
    </row>
    <row r="207" s="191" customFormat="1" ht="22" customHeight="1" spans="1:20">
      <c r="A207" s="199">
        <v>6</v>
      </c>
      <c r="B207" s="200" t="s">
        <v>934</v>
      </c>
      <c r="C207" s="199" t="s">
        <v>1005</v>
      </c>
      <c r="D207" s="203" t="s">
        <v>1018</v>
      </c>
      <c r="E207" s="304" t="s">
        <v>1019</v>
      </c>
      <c r="F207" s="304" t="s">
        <v>1020</v>
      </c>
      <c r="G207" s="203" t="s">
        <v>662</v>
      </c>
      <c r="H207" s="304">
        <v>1</v>
      </c>
      <c r="I207" s="228">
        <v>64.58</v>
      </c>
      <c r="J207" s="229">
        <f t="shared" si="6"/>
        <v>64.58</v>
      </c>
      <c r="K207" s="229">
        <v>2025.08</v>
      </c>
      <c r="L207" s="251"/>
      <c r="M207" s="237"/>
      <c r="N207" s="199" t="s">
        <v>1005</v>
      </c>
      <c r="O207" s="226"/>
      <c r="P207" s="226"/>
      <c r="Q207" s="199" t="s">
        <v>1005</v>
      </c>
      <c r="R207" s="226"/>
      <c r="S207" s="226"/>
      <c r="T207" s="199" t="s">
        <v>1005</v>
      </c>
    </row>
    <row r="208" s="191" customFormat="1" ht="22" customHeight="1" spans="1:20">
      <c r="A208" s="199">
        <v>7</v>
      </c>
      <c r="B208" s="200" t="s">
        <v>934</v>
      </c>
      <c r="C208" s="199" t="s">
        <v>1005</v>
      </c>
      <c r="D208" s="203" t="s">
        <v>1021</v>
      </c>
      <c r="E208" s="304" t="s">
        <v>983</v>
      </c>
      <c r="F208" s="304" t="s">
        <v>1020</v>
      </c>
      <c r="G208" s="203" t="s">
        <v>662</v>
      </c>
      <c r="H208" s="203" t="s">
        <v>726</v>
      </c>
      <c r="I208" s="228">
        <v>19.37</v>
      </c>
      <c r="J208" s="229">
        <f t="shared" si="6"/>
        <v>154.96</v>
      </c>
      <c r="K208" s="229">
        <v>2026.05</v>
      </c>
      <c r="L208" s="251"/>
      <c r="M208" s="237"/>
      <c r="N208" s="199" t="s">
        <v>1005</v>
      </c>
      <c r="O208" s="226"/>
      <c r="P208" s="226"/>
      <c r="Q208" s="199" t="s">
        <v>1005</v>
      </c>
      <c r="R208" s="226"/>
      <c r="S208" s="226"/>
      <c r="T208" s="199" t="s">
        <v>1005</v>
      </c>
    </row>
    <row r="209" s="191" customFormat="1" ht="22" customHeight="1" spans="1:20">
      <c r="A209" s="199">
        <v>8</v>
      </c>
      <c r="B209" s="200" t="s">
        <v>934</v>
      </c>
      <c r="C209" s="199" t="s">
        <v>1005</v>
      </c>
      <c r="D209" s="323" t="s">
        <v>1022</v>
      </c>
      <c r="E209" s="323" t="s">
        <v>1023</v>
      </c>
      <c r="F209" s="304" t="s">
        <v>1020</v>
      </c>
      <c r="G209" s="323" t="s">
        <v>662</v>
      </c>
      <c r="H209" s="324">
        <v>2</v>
      </c>
      <c r="I209" s="319">
        <v>34.69</v>
      </c>
      <c r="J209" s="229">
        <f t="shared" si="6"/>
        <v>69.38</v>
      </c>
      <c r="K209" s="294">
        <v>2023.11</v>
      </c>
      <c r="L209" s="251"/>
      <c r="M209" s="237"/>
      <c r="N209" s="199" t="s">
        <v>1005</v>
      </c>
      <c r="O209" s="226"/>
      <c r="P209" s="226"/>
      <c r="Q209" s="199" t="s">
        <v>1005</v>
      </c>
      <c r="R209" s="226"/>
      <c r="S209" s="226"/>
      <c r="T209" s="199" t="s">
        <v>1005</v>
      </c>
    </row>
    <row r="210" s="191" customFormat="1" ht="22" customHeight="1" spans="1:20">
      <c r="A210" s="199">
        <v>9</v>
      </c>
      <c r="B210" s="200" t="s">
        <v>934</v>
      </c>
      <c r="C210" s="199" t="s">
        <v>1005</v>
      </c>
      <c r="D210" s="265" t="s">
        <v>1024</v>
      </c>
      <c r="E210" s="265" t="s">
        <v>1025</v>
      </c>
      <c r="F210" s="304" t="s">
        <v>1020</v>
      </c>
      <c r="G210" s="323"/>
      <c r="H210" s="324">
        <v>1</v>
      </c>
      <c r="I210" s="319">
        <v>41.63</v>
      </c>
      <c r="J210" s="229">
        <f t="shared" si="6"/>
        <v>41.63</v>
      </c>
      <c r="K210" s="294">
        <v>2023.11</v>
      </c>
      <c r="L210" s="251"/>
      <c r="M210" s="237"/>
      <c r="N210" s="199" t="s">
        <v>1005</v>
      </c>
      <c r="O210" s="226"/>
      <c r="P210" s="226"/>
      <c r="Q210" s="199" t="s">
        <v>1005</v>
      </c>
      <c r="R210" s="226"/>
      <c r="S210" s="226"/>
      <c r="T210" s="199" t="s">
        <v>1005</v>
      </c>
    </row>
    <row r="211" s="191" customFormat="1" ht="22" customHeight="1" spans="1:20">
      <c r="A211" s="199">
        <v>10</v>
      </c>
      <c r="B211" s="200" t="s">
        <v>934</v>
      </c>
      <c r="C211" s="199" t="s">
        <v>1005</v>
      </c>
      <c r="D211" s="323" t="s">
        <v>1026</v>
      </c>
      <c r="E211" s="323" t="s">
        <v>1027</v>
      </c>
      <c r="F211" s="304" t="s">
        <v>1020</v>
      </c>
      <c r="G211" s="323" t="s">
        <v>662</v>
      </c>
      <c r="H211" s="324">
        <v>1</v>
      </c>
      <c r="I211" s="332">
        <v>26.36</v>
      </c>
      <c r="J211" s="229">
        <f t="shared" si="6"/>
        <v>26.36</v>
      </c>
      <c r="K211" s="294">
        <v>2023.11</v>
      </c>
      <c r="L211" s="251"/>
      <c r="M211" s="237"/>
      <c r="N211" s="199" t="s">
        <v>1005</v>
      </c>
      <c r="O211" s="226"/>
      <c r="P211" s="226"/>
      <c r="Q211" s="199" t="s">
        <v>1005</v>
      </c>
      <c r="R211" s="226"/>
      <c r="S211" s="226"/>
      <c r="T211" s="199" t="s">
        <v>1005</v>
      </c>
    </row>
    <row r="212" s="191" customFormat="1" ht="22" customHeight="1" spans="1:20">
      <c r="A212" s="199">
        <v>11</v>
      </c>
      <c r="B212" s="200" t="s">
        <v>934</v>
      </c>
      <c r="C212" s="199" t="s">
        <v>1005</v>
      </c>
      <c r="D212" s="203" t="s">
        <v>1028</v>
      </c>
      <c r="E212" s="304" t="s">
        <v>1029</v>
      </c>
      <c r="F212" s="304" t="s">
        <v>1020</v>
      </c>
      <c r="G212" s="203" t="s">
        <v>662</v>
      </c>
      <c r="H212" s="203" t="s">
        <v>659</v>
      </c>
      <c r="I212" s="228">
        <v>22.43</v>
      </c>
      <c r="J212" s="229">
        <f t="shared" si="6"/>
        <v>22.43</v>
      </c>
      <c r="K212" s="229">
        <v>2026.05</v>
      </c>
      <c r="L212" s="251"/>
      <c r="M212" s="237"/>
      <c r="N212" s="199" t="s">
        <v>1005</v>
      </c>
      <c r="O212" s="226"/>
      <c r="P212" s="226"/>
      <c r="Q212" s="199" t="s">
        <v>1005</v>
      </c>
      <c r="R212" s="226"/>
      <c r="S212" s="226"/>
      <c r="T212" s="199" t="s">
        <v>1005</v>
      </c>
    </row>
    <row r="213" s="191" customFormat="1" ht="22" customHeight="1" spans="1:20">
      <c r="A213" s="199">
        <v>12</v>
      </c>
      <c r="B213" s="200" t="s">
        <v>934</v>
      </c>
      <c r="C213" s="199" t="s">
        <v>1005</v>
      </c>
      <c r="D213" s="203" t="s">
        <v>1030</v>
      </c>
      <c r="E213" s="304" t="s">
        <v>1031</v>
      </c>
      <c r="F213" s="304" t="s">
        <v>1020</v>
      </c>
      <c r="G213" s="203" t="s">
        <v>662</v>
      </c>
      <c r="H213" s="203" t="s">
        <v>672</v>
      </c>
      <c r="I213" s="228">
        <v>3.74</v>
      </c>
      <c r="J213" s="229">
        <f t="shared" si="6"/>
        <v>7.48</v>
      </c>
      <c r="K213" s="229">
        <v>2026.05</v>
      </c>
      <c r="L213" s="251"/>
      <c r="M213" s="237"/>
      <c r="N213" s="199" t="s">
        <v>1005</v>
      </c>
      <c r="O213" s="226"/>
      <c r="P213" s="226"/>
      <c r="Q213" s="199" t="s">
        <v>1005</v>
      </c>
      <c r="R213" s="226"/>
      <c r="S213" s="226"/>
      <c r="T213" s="199" t="s">
        <v>1005</v>
      </c>
    </row>
    <row r="214" s="191" customFormat="1" ht="22" customHeight="1" spans="1:20">
      <c r="A214" s="199">
        <v>13</v>
      </c>
      <c r="B214" s="200" t="s">
        <v>934</v>
      </c>
      <c r="C214" s="199" t="s">
        <v>1005</v>
      </c>
      <c r="D214" s="323" t="s">
        <v>1032</v>
      </c>
      <c r="E214" s="323" t="s">
        <v>1033</v>
      </c>
      <c r="F214" s="304" t="s">
        <v>1020</v>
      </c>
      <c r="G214" s="323" t="s">
        <v>662</v>
      </c>
      <c r="H214" s="324">
        <v>1</v>
      </c>
      <c r="I214" s="228">
        <v>16.65</v>
      </c>
      <c r="J214" s="229">
        <f t="shared" si="6"/>
        <v>16.65</v>
      </c>
      <c r="K214" s="229">
        <v>2023.08</v>
      </c>
      <c r="L214" s="251"/>
      <c r="M214" s="237"/>
      <c r="N214" s="199" t="s">
        <v>1005</v>
      </c>
      <c r="O214" s="226"/>
      <c r="P214" s="226"/>
      <c r="Q214" s="199" t="s">
        <v>1005</v>
      </c>
      <c r="R214" s="226"/>
      <c r="S214" s="226"/>
      <c r="T214" s="199" t="s">
        <v>1005</v>
      </c>
    </row>
    <row r="215" s="191" customFormat="1" ht="22" customHeight="1" spans="1:20">
      <c r="A215" s="199">
        <v>14</v>
      </c>
      <c r="B215" s="200" t="s">
        <v>934</v>
      </c>
      <c r="C215" s="199" t="s">
        <v>1005</v>
      </c>
      <c r="D215" s="203" t="s">
        <v>1034</v>
      </c>
      <c r="E215" s="304" t="s">
        <v>1035</v>
      </c>
      <c r="F215" s="304" t="s">
        <v>1020</v>
      </c>
      <c r="G215" s="203" t="s">
        <v>662</v>
      </c>
      <c r="H215" s="203" t="s">
        <v>659</v>
      </c>
      <c r="I215" s="228">
        <v>3560</v>
      </c>
      <c r="J215" s="229">
        <f t="shared" si="6"/>
        <v>3560</v>
      </c>
      <c r="K215" s="229">
        <v>2026.09</v>
      </c>
      <c r="L215" s="251"/>
      <c r="M215" s="237"/>
      <c r="N215" s="199" t="s">
        <v>1005</v>
      </c>
      <c r="O215" s="226"/>
      <c r="P215" s="226"/>
      <c r="Q215" s="199" t="s">
        <v>1005</v>
      </c>
      <c r="R215" s="226"/>
      <c r="S215" s="226"/>
      <c r="T215" s="199" t="s">
        <v>1005</v>
      </c>
    </row>
    <row r="216" s="191" customFormat="1" ht="22" customHeight="1" spans="1:20">
      <c r="A216" s="199">
        <v>15</v>
      </c>
      <c r="B216" s="200" t="s">
        <v>934</v>
      </c>
      <c r="C216" s="199" t="s">
        <v>1005</v>
      </c>
      <c r="D216" s="203" t="s">
        <v>1036</v>
      </c>
      <c r="E216" s="304" t="s">
        <v>1037</v>
      </c>
      <c r="F216" s="304" t="s">
        <v>1020</v>
      </c>
      <c r="G216" s="203" t="s">
        <v>25</v>
      </c>
      <c r="H216" s="304">
        <v>1</v>
      </c>
      <c r="I216" s="228">
        <v>50.54</v>
      </c>
      <c r="J216" s="229">
        <f t="shared" si="6"/>
        <v>50.54</v>
      </c>
      <c r="K216" s="229">
        <v>2026.05</v>
      </c>
      <c r="L216" s="251"/>
      <c r="M216" s="237"/>
      <c r="N216" s="199" t="s">
        <v>1005</v>
      </c>
      <c r="O216" s="226"/>
      <c r="P216" s="226"/>
      <c r="Q216" s="199" t="s">
        <v>1005</v>
      </c>
      <c r="R216" s="226"/>
      <c r="S216" s="226"/>
      <c r="T216" s="199" t="s">
        <v>1005</v>
      </c>
    </row>
    <row r="217" s="191" customFormat="1" ht="22" customHeight="1" spans="1:20">
      <c r="A217" s="199">
        <v>16</v>
      </c>
      <c r="B217" s="200" t="s">
        <v>934</v>
      </c>
      <c r="C217" s="199" t="s">
        <v>1005</v>
      </c>
      <c r="D217" s="265" t="s">
        <v>1038</v>
      </c>
      <c r="E217" s="265" t="s">
        <v>1039</v>
      </c>
      <c r="F217" s="304" t="s">
        <v>1020</v>
      </c>
      <c r="G217" s="325" t="s">
        <v>662</v>
      </c>
      <c r="H217" s="325">
        <v>1</v>
      </c>
      <c r="I217" s="319">
        <v>95.95</v>
      </c>
      <c r="J217" s="229">
        <f t="shared" si="6"/>
        <v>95.95</v>
      </c>
      <c r="K217" s="294">
        <v>2023.03</v>
      </c>
      <c r="L217" s="251"/>
      <c r="M217" s="237"/>
      <c r="N217" s="199" t="s">
        <v>1005</v>
      </c>
      <c r="O217" s="226"/>
      <c r="P217" s="226"/>
      <c r="Q217" s="199" t="s">
        <v>1005</v>
      </c>
      <c r="R217" s="226"/>
      <c r="S217" s="226"/>
      <c r="T217" s="199" t="s">
        <v>1005</v>
      </c>
    </row>
    <row r="218" s="191" customFormat="1" ht="22" customHeight="1" spans="1:20">
      <c r="A218" s="199">
        <v>17</v>
      </c>
      <c r="B218" s="200" t="s">
        <v>934</v>
      </c>
      <c r="C218" s="199" t="s">
        <v>1005</v>
      </c>
      <c r="D218" s="265" t="s">
        <v>1040</v>
      </c>
      <c r="E218" s="265" t="s">
        <v>1041</v>
      </c>
      <c r="F218" s="304" t="s">
        <v>1020</v>
      </c>
      <c r="G218" s="325" t="s">
        <v>662</v>
      </c>
      <c r="H218" s="325">
        <v>2</v>
      </c>
      <c r="I218" s="319">
        <v>72.67</v>
      </c>
      <c r="J218" s="229">
        <f t="shared" si="6"/>
        <v>145.34</v>
      </c>
      <c r="K218" s="294">
        <v>2023.03</v>
      </c>
      <c r="L218" s="251"/>
      <c r="M218" s="237"/>
      <c r="N218" s="199" t="s">
        <v>1005</v>
      </c>
      <c r="O218" s="226"/>
      <c r="P218" s="226"/>
      <c r="Q218" s="199" t="s">
        <v>1005</v>
      </c>
      <c r="R218" s="226"/>
      <c r="S218" s="226"/>
      <c r="T218" s="199" t="s">
        <v>1005</v>
      </c>
    </row>
    <row r="219" s="191" customFormat="1" ht="22" customHeight="1" spans="1:20">
      <c r="A219" s="199">
        <v>18</v>
      </c>
      <c r="B219" s="200" t="s">
        <v>934</v>
      </c>
      <c r="C219" s="199" t="s">
        <v>1005</v>
      </c>
      <c r="D219" s="265" t="s">
        <v>1042</v>
      </c>
      <c r="E219" s="265" t="s">
        <v>1043</v>
      </c>
      <c r="F219" s="304" t="s">
        <v>1020</v>
      </c>
      <c r="G219" s="325" t="s">
        <v>662</v>
      </c>
      <c r="H219" s="325">
        <v>1</v>
      </c>
      <c r="I219" s="319">
        <v>51.3</v>
      </c>
      <c r="J219" s="229">
        <f t="shared" si="6"/>
        <v>51.3</v>
      </c>
      <c r="K219" s="294">
        <v>2023.03</v>
      </c>
      <c r="L219" s="251"/>
      <c r="M219" s="237"/>
      <c r="N219" s="199" t="s">
        <v>1005</v>
      </c>
      <c r="O219" s="226"/>
      <c r="P219" s="226"/>
      <c r="Q219" s="199" t="s">
        <v>1005</v>
      </c>
      <c r="R219" s="226"/>
      <c r="S219" s="226"/>
      <c r="T219" s="199" t="s">
        <v>1005</v>
      </c>
    </row>
    <row r="220" s="191" customFormat="1" ht="22" customHeight="1" spans="1:20">
      <c r="A220" s="199">
        <v>19</v>
      </c>
      <c r="B220" s="200" t="s">
        <v>934</v>
      </c>
      <c r="C220" s="199" t="s">
        <v>1005</v>
      </c>
      <c r="D220" s="265" t="s">
        <v>1044</v>
      </c>
      <c r="E220" s="265" t="s">
        <v>1045</v>
      </c>
      <c r="F220" s="304" t="s">
        <v>1020</v>
      </c>
      <c r="G220" s="325" t="s">
        <v>662</v>
      </c>
      <c r="H220" s="325">
        <v>1</v>
      </c>
      <c r="I220" s="319">
        <v>66.5</v>
      </c>
      <c r="J220" s="229">
        <f t="shared" si="6"/>
        <v>66.5</v>
      </c>
      <c r="K220" s="294">
        <v>2023.03</v>
      </c>
      <c r="L220" s="251"/>
      <c r="M220" s="237"/>
      <c r="N220" s="199" t="s">
        <v>1005</v>
      </c>
      <c r="O220" s="226"/>
      <c r="P220" s="226"/>
      <c r="Q220" s="199" t="s">
        <v>1005</v>
      </c>
      <c r="R220" s="226"/>
      <c r="S220" s="226"/>
      <c r="T220" s="199" t="s">
        <v>1005</v>
      </c>
    </row>
    <row r="221" s="191" customFormat="1" ht="22" customHeight="1" spans="1:20">
      <c r="A221" s="199">
        <v>20</v>
      </c>
      <c r="B221" s="200" t="s">
        <v>934</v>
      </c>
      <c r="C221" s="199" t="s">
        <v>1005</v>
      </c>
      <c r="D221" s="203" t="s">
        <v>1046</v>
      </c>
      <c r="E221" s="304" t="s">
        <v>1047</v>
      </c>
      <c r="F221" s="304" t="s">
        <v>1020</v>
      </c>
      <c r="G221" s="203" t="s">
        <v>662</v>
      </c>
      <c r="H221" s="203" t="s">
        <v>1048</v>
      </c>
      <c r="I221" s="228">
        <v>48.3</v>
      </c>
      <c r="J221" s="229">
        <f t="shared" si="6"/>
        <v>144.9</v>
      </c>
      <c r="K221" s="229">
        <v>2026.05</v>
      </c>
      <c r="L221" s="251"/>
      <c r="M221" s="237"/>
      <c r="N221" s="199" t="s">
        <v>1005</v>
      </c>
      <c r="O221" s="226"/>
      <c r="P221" s="226"/>
      <c r="Q221" s="199" t="s">
        <v>1005</v>
      </c>
      <c r="R221" s="226"/>
      <c r="S221" s="226"/>
      <c r="T221" s="199" t="s">
        <v>1005</v>
      </c>
    </row>
    <row r="222" s="191" customFormat="1" ht="22" customHeight="1" spans="1:20">
      <c r="A222" s="199">
        <v>21</v>
      </c>
      <c r="B222" s="200" t="s">
        <v>934</v>
      </c>
      <c r="C222" s="199" t="s">
        <v>1005</v>
      </c>
      <c r="D222" s="203" t="s">
        <v>1049</v>
      </c>
      <c r="E222" s="304" t="s">
        <v>1050</v>
      </c>
      <c r="F222" s="304" t="s">
        <v>1020</v>
      </c>
      <c r="G222" s="203" t="s">
        <v>124</v>
      </c>
      <c r="H222" s="304">
        <v>2</v>
      </c>
      <c r="I222" s="228">
        <v>9.9</v>
      </c>
      <c r="J222" s="229">
        <f t="shared" si="6"/>
        <v>19.8</v>
      </c>
      <c r="K222" s="229">
        <v>2025.07</v>
      </c>
      <c r="L222" s="251"/>
      <c r="M222" s="237"/>
      <c r="N222" s="199" t="s">
        <v>1005</v>
      </c>
      <c r="O222" s="226"/>
      <c r="P222" s="226"/>
      <c r="Q222" s="199" t="s">
        <v>1005</v>
      </c>
      <c r="R222" s="226"/>
      <c r="S222" s="226"/>
      <c r="T222" s="199" t="s">
        <v>1005</v>
      </c>
    </row>
    <row r="223" s="191" customFormat="1" ht="22" customHeight="1" spans="1:20">
      <c r="A223" s="199">
        <v>22</v>
      </c>
      <c r="B223" s="200" t="s">
        <v>934</v>
      </c>
      <c r="C223" s="199" t="s">
        <v>1005</v>
      </c>
      <c r="D223" s="203" t="s">
        <v>1051</v>
      </c>
      <c r="E223" s="304" t="s">
        <v>981</v>
      </c>
      <c r="F223" s="304" t="s">
        <v>1020</v>
      </c>
      <c r="G223" s="203" t="s">
        <v>124</v>
      </c>
      <c r="H223" s="203" t="s">
        <v>726</v>
      </c>
      <c r="I223" s="228">
        <v>44.42</v>
      </c>
      <c r="J223" s="229">
        <f t="shared" si="6"/>
        <v>355.36</v>
      </c>
      <c r="K223" s="229">
        <v>2026.05</v>
      </c>
      <c r="L223" s="251"/>
      <c r="M223" s="237"/>
      <c r="N223" s="199" t="s">
        <v>1005</v>
      </c>
      <c r="O223" s="226"/>
      <c r="P223" s="226"/>
      <c r="Q223" s="199" t="s">
        <v>1005</v>
      </c>
      <c r="R223" s="226"/>
      <c r="S223" s="226"/>
      <c r="T223" s="199" t="s">
        <v>1005</v>
      </c>
    </row>
    <row r="224" s="191" customFormat="1" ht="22" customHeight="1" spans="1:20">
      <c r="A224" s="199">
        <v>23</v>
      </c>
      <c r="B224" s="200" t="s">
        <v>934</v>
      </c>
      <c r="C224" s="199" t="s">
        <v>1005</v>
      </c>
      <c r="D224" s="203" t="s">
        <v>1052</v>
      </c>
      <c r="E224" s="304" t="s">
        <v>951</v>
      </c>
      <c r="F224" s="304" t="s">
        <v>1020</v>
      </c>
      <c r="G224" s="203" t="s">
        <v>124</v>
      </c>
      <c r="H224" s="203" t="s">
        <v>659</v>
      </c>
      <c r="I224" s="228">
        <v>1658.21</v>
      </c>
      <c r="J224" s="229">
        <f t="shared" si="6"/>
        <v>1658.21</v>
      </c>
      <c r="K224" s="229">
        <v>2026.05</v>
      </c>
      <c r="L224" s="251"/>
      <c r="M224" s="237"/>
      <c r="N224" s="199" t="s">
        <v>1005</v>
      </c>
      <c r="O224" s="226"/>
      <c r="P224" s="226"/>
      <c r="Q224" s="199" t="s">
        <v>1005</v>
      </c>
      <c r="R224" s="226"/>
      <c r="S224" s="226"/>
      <c r="T224" s="199" t="s">
        <v>1005</v>
      </c>
    </row>
    <row r="225" s="191" customFormat="1" ht="22" customHeight="1" spans="1:20">
      <c r="A225" s="199">
        <v>24</v>
      </c>
      <c r="B225" s="200" t="s">
        <v>934</v>
      </c>
      <c r="C225" s="199" t="s">
        <v>1005</v>
      </c>
      <c r="D225" s="203" t="s">
        <v>1053</v>
      </c>
      <c r="E225" s="304" t="s">
        <v>975</v>
      </c>
      <c r="F225" s="304" t="s">
        <v>1020</v>
      </c>
      <c r="G225" s="203" t="s">
        <v>124</v>
      </c>
      <c r="H225" s="203" t="s">
        <v>659</v>
      </c>
      <c r="I225" s="228">
        <v>1756.91</v>
      </c>
      <c r="J225" s="229">
        <f t="shared" si="6"/>
        <v>1756.91</v>
      </c>
      <c r="K225" s="229">
        <v>2026.05</v>
      </c>
      <c r="L225" s="251"/>
      <c r="M225" s="237"/>
      <c r="N225" s="199" t="s">
        <v>1005</v>
      </c>
      <c r="O225" s="226"/>
      <c r="P225" s="226"/>
      <c r="Q225" s="199" t="s">
        <v>1005</v>
      </c>
      <c r="R225" s="226"/>
      <c r="S225" s="226"/>
      <c r="T225" s="199" t="s">
        <v>1005</v>
      </c>
    </row>
    <row r="226" s="191" customFormat="1" ht="22" customHeight="1" spans="1:20">
      <c r="A226" s="199">
        <v>25</v>
      </c>
      <c r="B226" s="200" t="s">
        <v>934</v>
      </c>
      <c r="C226" s="199" t="s">
        <v>1005</v>
      </c>
      <c r="D226" s="326" t="s">
        <v>1054</v>
      </c>
      <c r="E226" s="311" t="s">
        <v>1055</v>
      </c>
      <c r="F226" s="304" t="s">
        <v>1020</v>
      </c>
      <c r="G226" s="326" t="s">
        <v>25</v>
      </c>
      <c r="H226" s="311">
        <v>16</v>
      </c>
      <c r="I226" s="228">
        <v>9.87</v>
      </c>
      <c r="J226" s="229">
        <f t="shared" si="6"/>
        <v>157.92</v>
      </c>
      <c r="K226" s="229">
        <v>2026.06</v>
      </c>
      <c r="L226" s="251"/>
      <c r="M226" s="237"/>
      <c r="N226" s="199" t="s">
        <v>1005</v>
      </c>
      <c r="O226" s="226"/>
      <c r="P226" s="226"/>
      <c r="Q226" s="199" t="s">
        <v>1005</v>
      </c>
      <c r="R226" s="226"/>
      <c r="S226" s="226"/>
      <c r="T226" s="199" t="s">
        <v>1005</v>
      </c>
    </row>
    <row r="227" s="191" customFormat="1" ht="22" customHeight="1" spans="1:20">
      <c r="A227" s="199">
        <v>26</v>
      </c>
      <c r="B227" s="200" t="s">
        <v>934</v>
      </c>
      <c r="C227" s="199" t="s">
        <v>1005</v>
      </c>
      <c r="D227" s="203" t="s">
        <v>1056</v>
      </c>
      <c r="E227" s="304" t="s">
        <v>1057</v>
      </c>
      <c r="F227" s="304" t="s">
        <v>1020</v>
      </c>
      <c r="G227" s="203" t="s">
        <v>124</v>
      </c>
      <c r="H227" s="203" t="s">
        <v>659</v>
      </c>
      <c r="I227" s="228">
        <v>1036.38</v>
      </c>
      <c r="J227" s="229">
        <f t="shared" si="6"/>
        <v>1036.38</v>
      </c>
      <c r="K227" s="229">
        <v>2026.05</v>
      </c>
      <c r="L227" s="251"/>
      <c r="M227" s="237"/>
      <c r="N227" s="199" t="s">
        <v>1005</v>
      </c>
      <c r="O227" s="226"/>
      <c r="P227" s="226"/>
      <c r="Q227" s="199" t="s">
        <v>1005</v>
      </c>
      <c r="R227" s="226"/>
      <c r="S227" s="226"/>
      <c r="T227" s="199" t="s">
        <v>1005</v>
      </c>
    </row>
    <row r="228" s="191" customFormat="1" ht="22" customHeight="1" spans="1:20">
      <c r="A228" s="199">
        <v>27</v>
      </c>
      <c r="B228" s="200" t="s">
        <v>934</v>
      </c>
      <c r="C228" s="199" t="s">
        <v>1005</v>
      </c>
      <c r="D228" s="203" t="s">
        <v>1058</v>
      </c>
      <c r="E228" s="304" t="s">
        <v>1059</v>
      </c>
      <c r="F228" s="304" t="s">
        <v>1020</v>
      </c>
      <c r="G228" s="203" t="s">
        <v>124</v>
      </c>
      <c r="H228" s="304">
        <v>1</v>
      </c>
      <c r="I228" s="228">
        <v>673.2</v>
      </c>
      <c r="J228" s="229">
        <f t="shared" si="6"/>
        <v>673.2</v>
      </c>
      <c r="K228" s="229">
        <v>2025.07</v>
      </c>
      <c r="L228" s="251"/>
      <c r="M228" s="237"/>
      <c r="N228" s="199" t="s">
        <v>1005</v>
      </c>
      <c r="O228" s="226"/>
      <c r="P228" s="226"/>
      <c r="Q228" s="199" t="s">
        <v>1005</v>
      </c>
      <c r="R228" s="226"/>
      <c r="S228" s="226"/>
      <c r="T228" s="199" t="s">
        <v>1005</v>
      </c>
    </row>
    <row r="229" s="191" customFormat="1" ht="22" customHeight="1" spans="1:20">
      <c r="A229" s="199">
        <v>28</v>
      </c>
      <c r="B229" s="200" t="s">
        <v>934</v>
      </c>
      <c r="C229" s="199" t="s">
        <v>1005</v>
      </c>
      <c r="D229" s="203" t="s">
        <v>1060</v>
      </c>
      <c r="E229" s="304" t="s">
        <v>698</v>
      </c>
      <c r="F229" s="304" t="s">
        <v>1020</v>
      </c>
      <c r="G229" s="203" t="s">
        <v>124</v>
      </c>
      <c r="H229" s="304">
        <v>1</v>
      </c>
      <c r="I229" s="228">
        <v>287.1</v>
      </c>
      <c r="J229" s="229">
        <f t="shared" si="6"/>
        <v>287.1</v>
      </c>
      <c r="K229" s="229">
        <v>2025.07</v>
      </c>
      <c r="L229" s="251"/>
      <c r="M229" s="237"/>
      <c r="N229" s="199" t="s">
        <v>1005</v>
      </c>
      <c r="O229" s="226"/>
      <c r="P229" s="226"/>
      <c r="Q229" s="199" t="s">
        <v>1005</v>
      </c>
      <c r="R229" s="226"/>
      <c r="S229" s="226"/>
      <c r="T229" s="199" t="s">
        <v>1005</v>
      </c>
    </row>
    <row r="230" s="191" customFormat="1" ht="22" customHeight="1" spans="1:20">
      <c r="A230" s="199">
        <v>29</v>
      </c>
      <c r="B230" s="200" t="s">
        <v>934</v>
      </c>
      <c r="C230" s="199" t="s">
        <v>1005</v>
      </c>
      <c r="D230" s="326" t="s">
        <v>1061</v>
      </c>
      <c r="E230" s="311" t="s">
        <v>894</v>
      </c>
      <c r="F230" s="304" t="s">
        <v>1020</v>
      </c>
      <c r="G230" s="326" t="s">
        <v>892</v>
      </c>
      <c r="H230" s="311">
        <v>1</v>
      </c>
      <c r="I230" s="228">
        <v>69</v>
      </c>
      <c r="J230" s="229">
        <f t="shared" si="6"/>
        <v>69</v>
      </c>
      <c r="K230" s="229">
        <v>2026.06</v>
      </c>
      <c r="L230" s="251"/>
      <c r="M230" s="237"/>
      <c r="N230" s="199" t="s">
        <v>1005</v>
      </c>
      <c r="O230" s="226"/>
      <c r="P230" s="226"/>
      <c r="Q230" s="199" t="s">
        <v>1005</v>
      </c>
      <c r="R230" s="226"/>
      <c r="S230" s="226"/>
      <c r="T230" s="199" t="s">
        <v>1005</v>
      </c>
    </row>
    <row r="231" s="191" customFormat="1" ht="22" customHeight="1" spans="1:20">
      <c r="A231" s="199">
        <v>30</v>
      </c>
      <c r="B231" s="200" t="s">
        <v>934</v>
      </c>
      <c r="C231" s="199" t="s">
        <v>1005</v>
      </c>
      <c r="D231" s="203" t="s">
        <v>1062</v>
      </c>
      <c r="E231" s="304" t="s">
        <v>891</v>
      </c>
      <c r="F231" s="304" t="s">
        <v>1020</v>
      </c>
      <c r="G231" s="203" t="s">
        <v>124</v>
      </c>
      <c r="H231" s="304">
        <v>1</v>
      </c>
      <c r="I231" s="228">
        <v>89.1</v>
      </c>
      <c r="J231" s="229">
        <f t="shared" si="6"/>
        <v>89.1</v>
      </c>
      <c r="K231" s="229">
        <v>2025.07</v>
      </c>
      <c r="L231" s="251"/>
      <c r="M231" s="237"/>
      <c r="N231" s="199" t="s">
        <v>1005</v>
      </c>
      <c r="O231" s="226"/>
      <c r="P231" s="226"/>
      <c r="Q231" s="199" t="s">
        <v>1005</v>
      </c>
      <c r="R231" s="226"/>
      <c r="S231" s="226"/>
      <c r="T231" s="199" t="s">
        <v>1005</v>
      </c>
    </row>
    <row r="232" s="191" customFormat="1" ht="22" customHeight="1" spans="1:20">
      <c r="A232" s="199">
        <v>31</v>
      </c>
      <c r="B232" s="200" t="s">
        <v>934</v>
      </c>
      <c r="C232" s="199" t="s">
        <v>1005</v>
      </c>
      <c r="D232" s="203" t="s">
        <v>1063</v>
      </c>
      <c r="E232" s="304" t="s">
        <v>1064</v>
      </c>
      <c r="F232" s="304" t="s">
        <v>1020</v>
      </c>
      <c r="G232" s="203" t="s">
        <v>595</v>
      </c>
      <c r="H232" s="203" t="s">
        <v>1065</v>
      </c>
      <c r="I232" s="228">
        <v>123.38</v>
      </c>
      <c r="J232" s="229">
        <f t="shared" si="6"/>
        <v>1850.7</v>
      </c>
      <c r="K232" s="229">
        <v>2026.05</v>
      </c>
      <c r="L232" s="251"/>
      <c r="M232" s="237"/>
      <c r="N232" s="199" t="s">
        <v>1005</v>
      </c>
      <c r="O232" s="226"/>
      <c r="P232" s="226"/>
      <c r="Q232" s="199" t="s">
        <v>1005</v>
      </c>
      <c r="R232" s="226"/>
      <c r="S232" s="226"/>
      <c r="T232" s="199" t="s">
        <v>1005</v>
      </c>
    </row>
    <row r="233" s="191" customFormat="1" ht="22" customHeight="1" spans="1:20">
      <c r="A233" s="199">
        <v>32</v>
      </c>
      <c r="B233" s="200" t="s">
        <v>934</v>
      </c>
      <c r="C233" s="199" t="s">
        <v>1005</v>
      </c>
      <c r="D233" s="203" t="s">
        <v>1066</v>
      </c>
      <c r="E233" s="304" t="s">
        <v>1067</v>
      </c>
      <c r="F233" s="304" t="s">
        <v>1020</v>
      </c>
      <c r="G233" s="203" t="s">
        <v>595</v>
      </c>
      <c r="H233" s="203" t="s">
        <v>726</v>
      </c>
      <c r="I233" s="228">
        <v>118.44</v>
      </c>
      <c r="J233" s="229">
        <f t="shared" si="6"/>
        <v>947.52</v>
      </c>
      <c r="K233" s="229">
        <v>2026.05</v>
      </c>
      <c r="L233" s="251"/>
      <c r="M233" s="237"/>
      <c r="N233" s="199" t="s">
        <v>1005</v>
      </c>
      <c r="O233" s="226"/>
      <c r="P233" s="226"/>
      <c r="Q233" s="199" t="s">
        <v>1005</v>
      </c>
      <c r="R233" s="226"/>
      <c r="S233" s="226"/>
      <c r="T233" s="199" t="s">
        <v>1005</v>
      </c>
    </row>
    <row r="234" s="191" customFormat="1" ht="22" customHeight="1" spans="1:20">
      <c r="A234" s="199">
        <v>33</v>
      </c>
      <c r="B234" s="200" t="s">
        <v>934</v>
      </c>
      <c r="C234" s="199" t="s">
        <v>1005</v>
      </c>
      <c r="D234" s="203" t="s">
        <v>1068</v>
      </c>
      <c r="E234" s="304" t="s">
        <v>1069</v>
      </c>
      <c r="F234" s="304" t="s">
        <v>1020</v>
      </c>
      <c r="G234" s="203" t="s">
        <v>124</v>
      </c>
      <c r="H234" s="304">
        <v>1</v>
      </c>
      <c r="I234" s="228">
        <v>1930.5</v>
      </c>
      <c r="J234" s="229">
        <f t="shared" si="6"/>
        <v>1930.5</v>
      </c>
      <c r="K234" s="229">
        <v>2025.07</v>
      </c>
      <c r="L234" s="251"/>
      <c r="M234" s="237"/>
      <c r="N234" s="199" t="s">
        <v>1005</v>
      </c>
      <c r="O234" s="226"/>
      <c r="P234" s="226"/>
      <c r="Q234" s="199" t="s">
        <v>1005</v>
      </c>
      <c r="R234" s="226"/>
      <c r="S234" s="226"/>
      <c r="T234" s="199" t="s">
        <v>1005</v>
      </c>
    </row>
    <row r="235" s="191" customFormat="1" ht="22" customHeight="1" spans="1:20">
      <c r="A235" s="199">
        <v>34</v>
      </c>
      <c r="B235" s="200" t="s">
        <v>934</v>
      </c>
      <c r="C235" s="199" t="s">
        <v>1005</v>
      </c>
      <c r="D235" s="203" t="s">
        <v>1070</v>
      </c>
      <c r="E235" s="304" t="s">
        <v>1071</v>
      </c>
      <c r="F235" s="304" t="s">
        <v>1020</v>
      </c>
      <c r="G235" s="203" t="s">
        <v>124</v>
      </c>
      <c r="H235" s="304">
        <v>2</v>
      </c>
      <c r="I235" s="228">
        <v>24.75</v>
      </c>
      <c r="J235" s="229">
        <f t="shared" si="6"/>
        <v>49.5</v>
      </c>
      <c r="K235" s="229">
        <v>2025.07</v>
      </c>
      <c r="L235" s="226"/>
      <c r="M235" s="226"/>
      <c r="N235" s="199" t="s">
        <v>1005</v>
      </c>
      <c r="O235" s="226"/>
      <c r="P235" s="226"/>
      <c r="Q235" s="199" t="s">
        <v>1005</v>
      </c>
      <c r="R235" s="226"/>
      <c r="S235" s="226"/>
      <c r="T235" s="199" t="s">
        <v>1005</v>
      </c>
    </row>
    <row r="236" s="191" customFormat="1" ht="22" customHeight="1" spans="1:20">
      <c r="A236" s="199">
        <v>35</v>
      </c>
      <c r="B236" s="200" t="s">
        <v>934</v>
      </c>
      <c r="C236" s="199" t="s">
        <v>1005</v>
      </c>
      <c r="D236" s="203" t="s">
        <v>1072</v>
      </c>
      <c r="E236" s="304" t="s">
        <v>1073</v>
      </c>
      <c r="F236" s="304" t="s">
        <v>1020</v>
      </c>
      <c r="G236" s="203" t="s">
        <v>124</v>
      </c>
      <c r="H236" s="203" t="s">
        <v>659</v>
      </c>
      <c r="I236" s="228">
        <v>34.55</v>
      </c>
      <c r="J236" s="229">
        <f t="shared" si="6"/>
        <v>34.55</v>
      </c>
      <c r="K236" s="229">
        <v>2026.05</v>
      </c>
      <c r="L236" s="251"/>
      <c r="M236" s="237"/>
      <c r="N236" s="199" t="s">
        <v>1005</v>
      </c>
      <c r="O236" s="226"/>
      <c r="P236" s="226"/>
      <c r="Q236" s="199" t="s">
        <v>1005</v>
      </c>
      <c r="R236" s="226"/>
      <c r="S236" s="226"/>
      <c r="T236" s="199" t="s">
        <v>1005</v>
      </c>
    </row>
    <row r="237" s="191" customFormat="1" ht="22" customHeight="1" spans="1:20">
      <c r="A237" s="199">
        <v>36</v>
      </c>
      <c r="B237" s="200" t="s">
        <v>934</v>
      </c>
      <c r="C237" s="199" t="s">
        <v>1005</v>
      </c>
      <c r="D237" s="203" t="s">
        <v>1074</v>
      </c>
      <c r="E237" s="304" t="s">
        <v>1075</v>
      </c>
      <c r="F237" s="304" t="s">
        <v>1020</v>
      </c>
      <c r="G237" s="203" t="s">
        <v>124</v>
      </c>
      <c r="H237" s="203" t="s">
        <v>659</v>
      </c>
      <c r="I237" s="228">
        <v>44.42</v>
      </c>
      <c r="J237" s="229">
        <f t="shared" si="6"/>
        <v>44.42</v>
      </c>
      <c r="K237" s="229">
        <v>2026.05</v>
      </c>
      <c r="L237" s="251"/>
      <c r="M237" s="237"/>
      <c r="N237" s="199" t="s">
        <v>1005</v>
      </c>
      <c r="O237" s="226"/>
      <c r="P237" s="226"/>
      <c r="Q237" s="199" t="s">
        <v>1005</v>
      </c>
      <c r="R237" s="226"/>
      <c r="S237" s="226"/>
      <c r="T237" s="199" t="s">
        <v>1005</v>
      </c>
    </row>
    <row r="238" s="191" customFormat="1" ht="22" customHeight="1" spans="1:20">
      <c r="A238" s="199">
        <v>37</v>
      </c>
      <c r="B238" s="200" t="s">
        <v>934</v>
      </c>
      <c r="C238" s="199" t="s">
        <v>1005</v>
      </c>
      <c r="D238" s="203" t="s">
        <v>1076</v>
      </c>
      <c r="E238" s="304" t="s">
        <v>710</v>
      </c>
      <c r="F238" s="304" t="s">
        <v>1020</v>
      </c>
      <c r="G238" s="203" t="s">
        <v>124</v>
      </c>
      <c r="H238" s="304">
        <v>1</v>
      </c>
      <c r="I238" s="228">
        <v>1767.54</v>
      </c>
      <c r="J238" s="229">
        <f t="shared" si="6"/>
        <v>1767.54</v>
      </c>
      <c r="K238" s="229">
        <v>2025.11</v>
      </c>
      <c r="L238" s="251"/>
      <c r="M238" s="226"/>
      <c r="N238" s="199" t="s">
        <v>1005</v>
      </c>
      <c r="O238" s="226"/>
      <c r="P238" s="226"/>
      <c r="Q238" s="199" t="s">
        <v>1005</v>
      </c>
      <c r="R238" s="226"/>
      <c r="S238" s="226"/>
      <c r="T238" s="199" t="s">
        <v>1005</v>
      </c>
    </row>
    <row r="239" s="191" customFormat="1" ht="22" customHeight="1" spans="1:20">
      <c r="A239" s="199">
        <v>38</v>
      </c>
      <c r="B239" s="200" t="s">
        <v>934</v>
      </c>
      <c r="C239" s="199" t="s">
        <v>1005</v>
      </c>
      <c r="D239" s="203" t="s">
        <v>1077</v>
      </c>
      <c r="E239" s="304" t="s">
        <v>1078</v>
      </c>
      <c r="F239" s="304" t="s">
        <v>1020</v>
      </c>
      <c r="G239" s="203" t="s">
        <v>124</v>
      </c>
      <c r="H239" s="203" t="s">
        <v>659</v>
      </c>
      <c r="I239" s="228">
        <v>650</v>
      </c>
      <c r="J239" s="229">
        <f t="shared" si="6"/>
        <v>650</v>
      </c>
      <c r="K239" s="229">
        <v>2026.05</v>
      </c>
      <c r="L239" s="251"/>
      <c r="M239" s="237"/>
      <c r="N239" s="199" t="s">
        <v>1005</v>
      </c>
      <c r="O239" s="226"/>
      <c r="P239" s="226"/>
      <c r="Q239" s="199" t="s">
        <v>1005</v>
      </c>
      <c r="R239" s="226"/>
      <c r="S239" s="226"/>
      <c r="T239" s="199" t="s">
        <v>1005</v>
      </c>
    </row>
    <row r="240" s="191" customFormat="1" ht="22" customHeight="1" spans="1:20">
      <c r="A240" s="199">
        <v>39</v>
      </c>
      <c r="B240" s="200" t="s">
        <v>934</v>
      </c>
      <c r="C240" s="199" t="s">
        <v>1005</v>
      </c>
      <c r="D240" s="327" t="s">
        <v>1079</v>
      </c>
      <c r="E240" s="328" t="s">
        <v>1080</v>
      </c>
      <c r="F240" s="304" t="s">
        <v>1020</v>
      </c>
      <c r="G240" s="203" t="s">
        <v>25</v>
      </c>
      <c r="H240" s="203" t="s">
        <v>672</v>
      </c>
      <c r="I240" s="228">
        <v>30</v>
      </c>
      <c r="J240" s="229">
        <f t="shared" si="6"/>
        <v>60</v>
      </c>
      <c r="K240" s="229">
        <v>2026.05</v>
      </c>
      <c r="L240" s="251"/>
      <c r="M240" s="237"/>
      <c r="N240" s="199" t="s">
        <v>1005</v>
      </c>
      <c r="O240" s="226"/>
      <c r="P240" s="226"/>
      <c r="Q240" s="199" t="s">
        <v>1005</v>
      </c>
      <c r="R240" s="226"/>
      <c r="S240" s="226"/>
      <c r="T240" s="199" t="s">
        <v>1005</v>
      </c>
    </row>
    <row r="241" s="191" customFormat="1" ht="22" customHeight="1" spans="1:20">
      <c r="A241" s="199">
        <v>40</v>
      </c>
      <c r="B241" s="200" t="s">
        <v>934</v>
      </c>
      <c r="C241" s="199" t="s">
        <v>1005</v>
      </c>
      <c r="D241" s="327" t="s">
        <v>1081</v>
      </c>
      <c r="E241" s="328" t="s">
        <v>1082</v>
      </c>
      <c r="F241" s="304" t="s">
        <v>1020</v>
      </c>
      <c r="G241" s="203" t="s">
        <v>124</v>
      </c>
      <c r="H241" s="203" t="s">
        <v>659</v>
      </c>
      <c r="I241" s="228">
        <v>390</v>
      </c>
      <c r="J241" s="229">
        <f t="shared" si="6"/>
        <v>390</v>
      </c>
      <c r="K241" s="229">
        <v>2026.05</v>
      </c>
      <c r="L241" s="251"/>
      <c r="M241" s="237"/>
      <c r="N241" s="199" t="s">
        <v>1005</v>
      </c>
      <c r="O241" s="226"/>
      <c r="P241" s="226"/>
      <c r="Q241" s="199" t="s">
        <v>1005</v>
      </c>
      <c r="R241" s="226"/>
      <c r="S241" s="226"/>
      <c r="T241" s="199" t="s">
        <v>1005</v>
      </c>
    </row>
    <row r="242" s="191" customFormat="1" ht="22" customHeight="1" spans="1:20">
      <c r="A242" s="199">
        <v>41</v>
      </c>
      <c r="B242" s="200" t="s">
        <v>934</v>
      </c>
      <c r="C242" s="199" t="s">
        <v>1005</v>
      </c>
      <c r="D242" s="327" t="s">
        <v>1083</v>
      </c>
      <c r="E242" s="328" t="s">
        <v>1084</v>
      </c>
      <c r="F242" s="304" t="s">
        <v>1020</v>
      </c>
      <c r="G242" s="203" t="s">
        <v>124</v>
      </c>
      <c r="H242" s="203" t="s">
        <v>659</v>
      </c>
      <c r="I242" s="228">
        <v>485</v>
      </c>
      <c r="J242" s="229">
        <f t="shared" si="6"/>
        <v>485</v>
      </c>
      <c r="K242" s="229">
        <v>2026.05</v>
      </c>
      <c r="L242" s="251"/>
      <c r="M242" s="237"/>
      <c r="N242" s="199" t="s">
        <v>1005</v>
      </c>
      <c r="O242" s="226"/>
      <c r="P242" s="226"/>
      <c r="Q242" s="199" t="s">
        <v>1005</v>
      </c>
      <c r="R242" s="226"/>
      <c r="S242" s="226"/>
      <c r="T242" s="199" t="s">
        <v>1005</v>
      </c>
    </row>
    <row r="243" s="191" customFormat="1" ht="22" customHeight="1" spans="1:20">
      <c r="A243" s="199">
        <v>42</v>
      </c>
      <c r="B243" s="200" t="s">
        <v>934</v>
      </c>
      <c r="C243" s="199" t="s">
        <v>1005</v>
      </c>
      <c r="D243" s="203" t="s">
        <v>1085</v>
      </c>
      <c r="E243" s="304" t="s">
        <v>1086</v>
      </c>
      <c r="F243" s="304" t="s">
        <v>1020</v>
      </c>
      <c r="G243" s="203" t="s">
        <v>124</v>
      </c>
      <c r="H243" s="203" t="s">
        <v>659</v>
      </c>
      <c r="I243" s="228">
        <v>550</v>
      </c>
      <c r="J243" s="229">
        <f t="shared" si="6"/>
        <v>550</v>
      </c>
      <c r="K243" s="229">
        <v>2026.05</v>
      </c>
      <c r="L243" s="251"/>
      <c r="M243" s="237"/>
      <c r="N243" s="199" t="s">
        <v>1005</v>
      </c>
      <c r="O243" s="226"/>
      <c r="P243" s="226"/>
      <c r="Q243" s="199" t="s">
        <v>1005</v>
      </c>
      <c r="R243" s="226"/>
      <c r="S243" s="226"/>
      <c r="T243" s="199" t="s">
        <v>1005</v>
      </c>
    </row>
    <row r="244" s="191" customFormat="1" ht="22" customHeight="1" spans="1:20">
      <c r="A244" s="199">
        <v>43</v>
      </c>
      <c r="B244" s="200" t="s">
        <v>934</v>
      </c>
      <c r="C244" s="199" t="s">
        <v>1005</v>
      </c>
      <c r="D244" s="203" t="s">
        <v>1087</v>
      </c>
      <c r="E244" s="304" t="s">
        <v>1088</v>
      </c>
      <c r="F244" s="304" t="s">
        <v>1020</v>
      </c>
      <c r="G244" s="203" t="s">
        <v>124</v>
      </c>
      <c r="H244" s="203" t="s">
        <v>677</v>
      </c>
      <c r="I244" s="228">
        <v>4</v>
      </c>
      <c r="J244" s="229">
        <f t="shared" si="6"/>
        <v>40</v>
      </c>
      <c r="K244" s="229">
        <v>2026.05</v>
      </c>
      <c r="L244" s="251"/>
      <c r="M244" s="237"/>
      <c r="N244" s="199" t="s">
        <v>1005</v>
      </c>
      <c r="O244" s="226"/>
      <c r="P244" s="226"/>
      <c r="Q244" s="199" t="s">
        <v>1005</v>
      </c>
      <c r="R244" s="226"/>
      <c r="S244" s="226"/>
      <c r="T244" s="199" t="s">
        <v>1005</v>
      </c>
    </row>
    <row r="245" s="191" customFormat="1" ht="22" customHeight="1" spans="1:20">
      <c r="A245" s="199">
        <v>44</v>
      </c>
      <c r="B245" s="200" t="s">
        <v>934</v>
      </c>
      <c r="C245" s="199" t="s">
        <v>1005</v>
      </c>
      <c r="D245" s="203" t="s">
        <v>1089</v>
      </c>
      <c r="E245" s="304" t="s">
        <v>1090</v>
      </c>
      <c r="F245" s="304" t="s">
        <v>1020</v>
      </c>
      <c r="G245" s="203" t="s">
        <v>124</v>
      </c>
      <c r="H245" s="203" t="s">
        <v>677</v>
      </c>
      <c r="I245" s="228">
        <v>2</v>
      </c>
      <c r="J245" s="229">
        <f t="shared" si="6"/>
        <v>20</v>
      </c>
      <c r="K245" s="229">
        <v>2026.05</v>
      </c>
      <c r="L245" s="251"/>
      <c r="M245" s="237"/>
      <c r="N245" s="199" t="s">
        <v>1005</v>
      </c>
      <c r="O245" s="226"/>
      <c r="P245" s="226"/>
      <c r="Q245" s="199" t="s">
        <v>1005</v>
      </c>
      <c r="R245" s="226"/>
      <c r="S245" s="226"/>
      <c r="T245" s="199" t="s">
        <v>1005</v>
      </c>
    </row>
    <row r="246" s="191" customFormat="1" ht="22" customHeight="1" spans="1:20">
      <c r="A246" s="199">
        <v>45</v>
      </c>
      <c r="B246" s="200" t="s">
        <v>934</v>
      </c>
      <c r="C246" s="199" t="s">
        <v>1005</v>
      </c>
      <c r="D246" s="479" t="s">
        <v>1091</v>
      </c>
      <c r="E246" s="330" t="s">
        <v>1092</v>
      </c>
      <c r="F246" s="304" t="s">
        <v>1020</v>
      </c>
      <c r="G246" s="325" t="s">
        <v>595</v>
      </c>
      <c r="H246" s="325">
        <v>1</v>
      </c>
      <c r="I246" s="294">
        <v>1400</v>
      </c>
      <c r="J246" s="229">
        <f t="shared" si="6"/>
        <v>1400</v>
      </c>
      <c r="K246" s="294"/>
      <c r="L246" s="226"/>
      <c r="M246" s="237"/>
      <c r="N246" s="199" t="s">
        <v>1005</v>
      </c>
      <c r="O246" s="226"/>
      <c r="P246" s="226"/>
      <c r="Q246" s="199" t="s">
        <v>1005</v>
      </c>
      <c r="R246" s="237"/>
      <c r="S246" s="226"/>
      <c r="T246" s="199" t="s">
        <v>1005</v>
      </c>
    </row>
    <row r="247" s="191" customFormat="1" ht="22" customHeight="1" spans="1:20">
      <c r="A247" s="199">
        <v>46</v>
      </c>
      <c r="B247" s="200" t="s">
        <v>934</v>
      </c>
      <c r="C247" s="199" t="s">
        <v>1005</v>
      </c>
      <c r="D247" s="479" t="s">
        <v>1093</v>
      </c>
      <c r="E247" s="331" t="s">
        <v>1094</v>
      </c>
      <c r="F247" s="304" t="s">
        <v>1020</v>
      </c>
      <c r="G247" s="323" t="s">
        <v>25</v>
      </c>
      <c r="H247" s="324">
        <v>8</v>
      </c>
      <c r="I247" s="332">
        <v>9</v>
      </c>
      <c r="J247" s="229">
        <f t="shared" si="6"/>
        <v>72</v>
      </c>
      <c r="K247" s="332"/>
      <c r="L247" s="226"/>
      <c r="M247" s="237"/>
      <c r="N247" s="199" t="s">
        <v>1005</v>
      </c>
      <c r="O247" s="226"/>
      <c r="P247" s="226"/>
      <c r="Q247" s="199" t="s">
        <v>1005</v>
      </c>
      <c r="R247" s="237"/>
      <c r="S247" s="226"/>
      <c r="T247" s="199" t="s">
        <v>1005</v>
      </c>
    </row>
    <row r="248" s="191" customFormat="1" ht="22" customHeight="1" spans="1:20">
      <c r="A248" s="199">
        <v>47</v>
      </c>
      <c r="B248" s="200" t="s">
        <v>934</v>
      </c>
      <c r="C248" s="199" t="s">
        <v>1005</v>
      </c>
      <c r="D248" s="477" t="s">
        <v>1095</v>
      </c>
      <c r="E248" s="325" t="s">
        <v>1096</v>
      </c>
      <c r="F248" s="304" t="s">
        <v>1020</v>
      </c>
      <c r="G248" s="325" t="s">
        <v>124</v>
      </c>
      <c r="H248" s="325">
        <v>1</v>
      </c>
      <c r="I248" s="294">
        <v>75</v>
      </c>
      <c r="J248" s="229">
        <f t="shared" si="6"/>
        <v>75</v>
      </c>
      <c r="K248" s="294"/>
      <c r="L248" s="226"/>
      <c r="M248" s="237"/>
      <c r="N248" s="199" t="s">
        <v>1005</v>
      </c>
      <c r="O248" s="226"/>
      <c r="P248" s="226"/>
      <c r="Q248" s="199" t="s">
        <v>1005</v>
      </c>
      <c r="R248" s="237"/>
      <c r="S248" s="226"/>
      <c r="T248" s="199" t="s">
        <v>1005</v>
      </c>
    </row>
    <row r="249" s="191" customFormat="1" ht="22" customHeight="1" spans="1:20">
      <c r="A249" s="199">
        <v>48</v>
      </c>
      <c r="B249" s="200" t="s">
        <v>934</v>
      </c>
      <c r="C249" s="199" t="s">
        <v>1005</v>
      </c>
      <c r="D249" s="477" t="s">
        <v>1097</v>
      </c>
      <c r="E249" s="325" t="s">
        <v>1098</v>
      </c>
      <c r="F249" s="304" t="s">
        <v>1020</v>
      </c>
      <c r="G249" s="325" t="s">
        <v>124</v>
      </c>
      <c r="H249" s="325">
        <v>20</v>
      </c>
      <c r="I249" s="294">
        <v>6</v>
      </c>
      <c r="J249" s="229">
        <f t="shared" si="6"/>
        <v>120</v>
      </c>
      <c r="K249" s="294"/>
      <c r="L249" s="226"/>
      <c r="M249" s="237"/>
      <c r="N249" s="199" t="s">
        <v>1005</v>
      </c>
      <c r="O249" s="226"/>
      <c r="P249" s="226"/>
      <c r="Q249" s="199" t="s">
        <v>1005</v>
      </c>
      <c r="R249" s="237"/>
      <c r="S249" s="226"/>
      <c r="T249" s="199" t="s">
        <v>1005</v>
      </c>
    </row>
    <row r="250" s="191" customFormat="1" ht="22" customHeight="1" spans="1:20">
      <c r="A250" s="199">
        <v>49</v>
      </c>
      <c r="B250" s="200" t="s">
        <v>934</v>
      </c>
      <c r="C250" s="199" t="s">
        <v>1005</v>
      </c>
      <c r="D250" s="477" t="s">
        <v>1099</v>
      </c>
      <c r="E250" s="325" t="s">
        <v>1100</v>
      </c>
      <c r="F250" s="304" t="s">
        <v>1020</v>
      </c>
      <c r="G250" s="325" t="s">
        <v>124</v>
      </c>
      <c r="H250" s="325">
        <v>3</v>
      </c>
      <c r="I250" s="294">
        <v>8</v>
      </c>
      <c r="J250" s="229">
        <f t="shared" si="6"/>
        <v>24</v>
      </c>
      <c r="K250" s="294"/>
      <c r="L250" s="226"/>
      <c r="M250" s="237"/>
      <c r="N250" s="199" t="s">
        <v>1005</v>
      </c>
      <c r="O250" s="226"/>
      <c r="P250" s="226"/>
      <c r="Q250" s="199" t="s">
        <v>1005</v>
      </c>
      <c r="R250" s="237"/>
      <c r="S250" s="226"/>
      <c r="T250" s="199" t="s">
        <v>1005</v>
      </c>
    </row>
    <row r="251" s="191" customFormat="1" ht="22" customHeight="1" spans="1:20">
      <c r="A251" s="199">
        <v>50</v>
      </c>
      <c r="B251" s="200" t="s">
        <v>934</v>
      </c>
      <c r="C251" s="199" t="s">
        <v>1005</v>
      </c>
      <c r="D251" s="477" t="s">
        <v>1101</v>
      </c>
      <c r="E251" s="325" t="s">
        <v>1102</v>
      </c>
      <c r="F251" s="304" t="s">
        <v>1020</v>
      </c>
      <c r="G251" s="325" t="s">
        <v>595</v>
      </c>
      <c r="H251" s="325">
        <v>1</v>
      </c>
      <c r="I251" s="294">
        <v>60</v>
      </c>
      <c r="J251" s="229">
        <f t="shared" si="6"/>
        <v>60</v>
      </c>
      <c r="K251" s="294"/>
      <c r="L251" s="226"/>
      <c r="M251" s="237"/>
      <c r="N251" s="199" t="s">
        <v>1005</v>
      </c>
      <c r="O251" s="226"/>
      <c r="P251" s="226"/>
      <c r="Q251" s="199" t="s">
        <v>1005</v>
      </c>
      <c r="R251" s="237"/>
      <c r="S251" s="226"/>
      <c r="T251" s="199" t="s">
        <v>1005</v>
      </c>
    </row>
    <row r="252" s="191" customFormat="1" ht="22" customHeight="1" spans="1:20">
      <c r="A252" s="199">
        <v>51</v>
      </c>
      <c r="B252" s="200" t="s">
        <v>934</v>
      </c>
      <c r="C252" s="199" t="s">
        <v>1005</v>
      </c>
      <c r="D252" s="477" t="s">
        <v>1103</v>
      </c>
      <c r="E252" s="325" t="s">
        <v>1104</v>
      </c>
      <c r="F252" s="304" t="s">
        <v>1020</v>
      </c>
      <c r="G252" s="325" t="s">
        <v>124</v>
      </c>
      <c r="H252" s="325">
        <v>6</v>
      </c>
      <c r="I252" s="294">
        <v>7</v>
      </c>
      <c r="J252" s="229">
        <f t="shared" si="6"/>
        <v>42</v>
      </c>
      <c r="K252" s="294"/>
      <c r="L252" s="226"/>
      <c r="M252" s="237"/>
      <c r="N252" s="199" t="s">
        <v>1005</v>
      </c>
      <c r="O252" s="226"/>
      <c r="P252" s="226"/>
      <c r="Q252" s="199" t="s">
        <v>1005</v>
      </c>
      <c r="R252" s="237"/>
      <c r="S252" s="226"/>
      <c r="T252" s="199" t="s">
        <v>1005</v>
      </c>
    </row>
    <row r="253" s="191" customFormat="1" ht="22" customHeight="1" spans="1:20">
      <c r="A253" s="199">
        <v>52</v>
      </c>
      <c r="B253" s="200" t="s">
        <v>934</v>
      </c>
      <c r="C253" s="199" t="s">
        <v>1005</v>
      </c>
      <c r="D253" s="477" t="s">
        <v>1105</v>
      </c>
      <c r="E253" s="325" t="s">
        <v>1106</v>
      </c>
      <c r="F253" s="304" t="s">
        <v>1020</v>
      </c>
      <c r="G253" s="325" t="s">
        <v>124</v>
      </c>
      <c r="H253" s="325">
        <v>10</v>
      </c>
      <c r="I253" s="294">
        <v>7</v>
      </c>
      <c r="J253" s="229">
        <f t="shared" si="6"/>
        <v>70</v>
      </c>
      <c r="K253" s="294"/>
      <c r="L253" s="226"/>
      <c r="M253" s="226"/>
      <c r="N253" s="199" t="s">
        <v>1005</v>
      </c>
      <c r="O253" s="226"/>
      <c r="P253" s="226"/>
      <c r="Q253" s="199" t="s">
        <v>1005</v>
      </c>
      <c r="R253" s="237"/>
      <c r="S253" s="226"/>
      <c r="T253" s="199" t="s">
        <v>1005</v>
      </c>
    </row>
    <row r="254" s="191" customFormat="1" ht="22" customHeight="1" spans="1:20">
      <c r="A254" s="199">
        <v>53</v>
      </c>
      <c r="B254" s="200" t="s">
        <v>934</v>
      </c>
      <c r="C254" s="199" t="s">
        <v>1005</v>
      </c>
      <c r="D254" s="477" t="s">
        <v>1107</v>
      </c>
      <c r="E254" s="269" t="s">
        <v>1108</v>
      </c>
      <c r="F254" s="304" t="s">
        <v>1020</v>
      </c>
      <c r="G254" s="325" t="s">
        <v>662</v>
      </c>
      <c r="H254" s="325">
        <v>1</v>
      </c>
      <c r="I254" s="294">
        <v>75</v>
      </c>
      <c r="J254" s="229">
        <f t="shared" si="6"/>
        <v>75</v>
      </c>
      <c r="K254" s="294"/>
      <c r="L254" s="226"/>
      <c r="M254" s="237"/>
      <c r="N254" s="199" t="s">
        <v>1005</v>
      </c>
      <c r="O254" s="226"/>
      <c r="P254" s="226"/>
      <c r="Q254" s="199" t="s">
        <v>1005</v>
      </c>
      <c r="R254" s="226"/>
      <c r="S254" s="226"/>
      <c r="T254" s="199" t="s">
        <v>1005</v>
      </c>
    </row>
    <row r="255" s="191" customFormat="1" ht="22" customHeight="1" spans="1:20">
      <c r="A255" s="199">
        <v>54</v>
      </c>
      <c r="B255" s="200" t="s">
        <v>934</v>
      </c>
      <c r="C255" s="199" t="s">
        <v>1005</v>
      </c>
      <c r="D255" s="477" t="s">
        <v>1109</v>
      </c>
      <c r="E255" s="269" t="s">
        <v>1110</v>
      </c>
      <c r="F255" s="304" t="s">
        <v>1020</v>
      </c>
      <c r="G255" s="325" t="s">
        <v>662</v>
      </c>
      <c r="H255" s="325">
        <v>1</v>
      </c>
      <c r="I255" s="294">
        <v>100</v>
      </c>
      <c r="J255" s="229">
        <f t="shared" si="6"/>
        <v>100</v>
      </c>
      <c r="K255" s="294"/>
      <c r="L255" s="226"/>
      <c r="M255" s="237"/>
      <c r="N255" s="199" t="s">
        <v>1005</v>
      </c>
      <c r="O255" s="226"/>
      <c r="P255" s="226"/>
      <c r="Q255" s="199" t="s">
        <v>1005</v>
      </c>
      <c r="R255" s="226"/>
      <c r="S255" s="226"/>
      <c r="T255" s="199" t="s">
        <v>1005</v>
      </c>
    </row>
    <row r="256" s="191" customFormat="1" ht="22" customHeight="1" spans="1:20">
      <c r="A256" s="199">
        <v>55</v>
      </c>
      <c r="B256" s="200" t="s">
        <v>934</v>
      </c>
      <c r="C256" s="199" t="s">
        <v>1005</v>
      </c>
      <c r="D256" s="267" t="s">
        <v>1111</v>
      </c>
      <c r="E256" s="267" t="s">
        <v>1112</v>
      </c>
      <c r="F256" s="267" t="s">
        <v>1113</v>
      </c>
      <c r="G256" s="62" t="s">
        <v>662</v>
      </c>
      <c r="H256" s="268">
        <v>1</v>
      </c>
      <c r="I256" s="315">
        <v>1050</v>
      </c>
      <c r="J256" s="229">
        <f t="shared" si="6"/>
        <v>1050</v>
      </c>
      <c r="K256" s="229">
        <v>2026.04</v>
      </c>
      <c r="L256" s="333"/>
      <c r="M256" s="325"/>
      <c r="N256" s="199" t="s">
        <v>1114</v>
      </c>
      <c r="O256" s="226"/>
      <c r="P256" s="226"/>
      <c r="Q256" s="199" t="s">
        <v>1114</v>
      </c>
      <c r="R256" s="226"/>
      <c r="S256" s="226"/>
      <c r="T256" s="199" t="s">
        <v>1114</v>
      </c>
    </row>
    <row r="257" s="191" customFormat="1" ht="22" customHeight="1" spans="1:20">
      <c r="A257" s="199"/>
      <c r="B257" s="206"/>
      <c r="C257" s="199"/>
      <c r="D257" s="208" t="s">
        <v>202</v>
      </c>
      <c r="E257" s="207"/>
      <c r="F257" s="209"/>
      <c r="G257" s="207"/>
      <c r="H257" s="334"/>
      <c r="I257" s="337"/>
      <c r="J257" s="309">
        <f>SUM(J202:J256)</f>
        <v>25681.85</v>
      </c>
      <c r="K257" s="338"/>
      <c r="L257" s="232"/>
      <c r="M257" s="233"/>
      <c r="N257" s="232"/>
      <c r="O257" s="232"/>
      <c r="P257" s="233"/>
      <c r="Q257" s="232"/>
      <c r="R257" s="347"/>
      <c r="S257" s="232"/>
      <c r="T257" s="242"/>
    </row>
    <row r="258" s="191" customFormat="1" ht="60" customHeight="1" spans="1:20">
      <c r="A258" s="195" t="s">
        <v>647</v>
      </c>
      <c r="B258" s="195"/>
      <c r="C258" s="195"/>
      <c r="D258" s="192"/>
      <c r="E258" s="192"/>
      <c r="F258" s="192"/>
      <c r="G258" s="192"/>
      <c r="H258" s="192"/>
      <c r="I258" s="192"/>
      <c r="J258" s="217"/>
      <c r="K258" s="218"/>
      <c r="L258" s="195"/>
      <c r="M258" s="195"/>
      <c r="N258" s="195"/>
      <c r="O258" s="195"/>
      <c r="P258" s="195"/>
      <c r="Q258" s="195"/>
      <c r="R258" s="195"/>
      <c r="S258" s="195"/>
      <c r="T258" s="195"/>
    </row>
    <row r="259" s="191" customFormat="1" ht="30" customHeight="1" spans="1:20">
      <c r="A259" s="196" t="s">
        <v>648</v>
      </c>
      <c r="B259" s="196"/>
      <c r="C259" s="196"/>
      <c r="D259" s="215" t="s">
        <v>649</v>
      </c>
      <c r="E259" s="215"/>
      <c r="F259" s="215" t="s">
        <v>104</v>
      </c>
      <c r="G259" s="216"/>
      <c r="H259" s="216"/>
      <c r="I259" s="246"/>
      <c r="J259" s="247"/>
      <c r="K259" s="221"/>
      <c r="L259" s="245"/>
      <c r="M259" s="222"/>
      <c r="N259" s="222" t="s">
        <v>650</v>
      </c>
      <c r="O259" s="222"/>
      <c r="P259" s="222"/>
      <c r="Q259" s="245"/>
      <c r="R259" s="222" t="s">
        <v>1115</v>
      </c>
      <c r="S259" s="222"/>
      <c r="T259" s="222"/>
    </row>
    <row r="260" s="191" customFormat="1" ht="22" customHeight="1" spans="1:20">
      <c r="A260" s="199" t="s">
        <v>3</v>
      </c>
      <c r="B260" s="200" t="s">
        <v>106</v>
      </c>
      <c r="C260" s="199" t="s">
        <v>107</v>
      </c>
      <c r="D260" s="201" t="s">
        <v>108</v>
      </c>
      <c r="E260" s="202" t="s">
        <v>109</v>
      </c>
      <c r="F260" s="202" t="s">
        <v>111</v>
      </c>
      <c r="G260" s="202" t="s">
        <v>7</v>
      </c>
      <c r="H260" s="202" t="s">
        <v>112</v>
      </c>
      <c r="I260" s="339" t="s">
        <v>113</v>
      </c>
      <c r="J260" s="224" t="s">
        <v>652</v>
      </c>
      <c r="K260" s="199" t="s">
        <v>114</v>
      </c>
      <c r="L260" s="340" t="s">
        <v>653</v>
      </c>
      <c r="M260" s="200"/>
      <c r="N260" s="200"/>
      <c r="O260" s="200"/>
      <c r="P260" s="200"/>
      <c r="Q260" s="200"/>
      <c r="R260" s="200"/>
      <c r="S260" s="200"/>
      <c r="T260" s="200"/>
    </row>
    <row r="261" s="191" customFormat="1" ht="22" customHeight="1" spans="1:20">
      <c r="A261" s="199"/>
      <c r="B261" s="200"/>
      <c r="C261" s="199"/>
      <c r="D261" s="201"/>
      <c r="E261" s="202"/>
      <c r="F261" s="202"/>
      <c r="G261" s="202"/>
      <c r="H261" s="202"/>
      <c r="I261" s="339"/>
      <c r="J261" s="224"/>
      <c r="K261" s="199"/>
      <c r="L261" s="225"/>
      <c r="M261" s="225"/>
      <c r="N261" s="225"/>
      <c r="O261" s="225"/>
      <c r="P261" s="225"/>
      <c r="Q261" s="225"/>
      <c r="R261" s="225"/>
      <c r="S261" s="225"/>
      <c r="T261" s="225"/>
    </row>
    <row r="262" s="191" customFormat="1" ht="22" customHeight="1" spans="1:20">
      <c r="A262" s="199"/>
      <c r="B262" s="200"/>
      <c r="C262" s="199"/>
      <c r="D262" s="201"/>
      <c r="E262" s="202"/>
      <c r="F262" s="202"/>
      <c r="G262" s="202"/>
      <c r="H262" s="202"/>
      <c r="I262" s="339"/>
      <c r="J262" s="224"/>
      <c r="K262" s="199"/>
      <c r="L262" s="341" t="s">
        <v>116</v>
      </c>
      <c r="M262" s="226" t="s">
        <v>117</v>
      </c>
      <c r="N262" s="227" t="s">
        <v>118</v>
      </c>
      <c r="O262" s="226" t="s">
        <v>116</v>
      </c>
      <c r="P262" s="226" t="s">
        <v>117</v>
      </c>
      <c r="Q262" s="227" t="s">
        <v>118</v>
      </c>
      <c r="R262" s="226" t="s">
        <v>116</v>
      </c>
      <c r="S262" s="226" t="s">
        <v>117</v>
      </c>
      <c r="T262" s="227" t="s">
        <v>118</v>
      </c>
    </row>
    <row r="263" s="191" customFormat="1" ht="22" customHeight="1" spans="1:20">
      <c r="A263" s="199">
        <v>1</v>
      </c>
      <c r="B263" s="225" t="s">
        <v>934</v>
      </c>
      <c r="C263" s="199" t="s">
        <v>958</v>
      </c>
      <c r="D263" s="204" t="s">
        <v>1116</v>
      </c>
      <c r="E263" s="203" t="s">
        <v>1117</v>
      </c>
      <c r="F263" s="203" t="s">
        <v>1118</v>
      </c>
      <c r="G263" s="203" t="s">
        <v>595</v>
      </c>
      <c r="H263" s="203" t="s">
        <v>760</v>
      </c>
      <c r="I263" s="315">
        <v>71.4</v>
      </c>
      <c r="J263" s="229">
        <f t="shared" ref="J263:J270" si="7">H263*I263</f>
        <v>357</v>
      </c>
      <c r="K263" s="229">
        <v>2026.09</v>
      </c>
      <c r="L263" s="230"/>
      <c r="M263" s="231"/>
      <c r="N263" s="199" t="s">
        <v>958</v>
      </c>
      <c r="O263" s="226"/>
      <c r="P263" s="226"/>
      <c r="Q263" s="199" t="s">
        <v>958</v>
      </c>
      <c r="R263" s="226"/>
      <c r="S263" s="226"/>
      <c r="T263" s="199" t="s">
        <v>958</v>
      </c>
    </row>
    <row r="264" s="191" customFormat="1" ht="22" customHeight="1" spans="1:20">
      <c r="A264" s="199">
        <v>2</v>
      </c>
      <c r="B264" s="225" t="s">
        <v>934</v>
      </c>
      <c r="C264" s="199" t="s">
        <v>958</v>
      </c>
      <c r="D264" s="204" t="s">
        <v>1119</v>
      </c>
      <c r="E264" s="203" t="s">
        <v>1120</v>
      </c>
      <c r="F264" s="203" t="s">
        <v>1118</v>
      </c>
      <c r="G264" s="203" t="s">
        <v>662</v>
      </c>
      <c r="H264" s="203" t="s">
        <v>719</v>
      </c>
      <c r="I264" s="315">
        <v>25.45</v>
      </c>
      <c r="J264" s="229">
        <f t="shared" si="7"/>
        <v>509</v>
      </c>
      <c r="K264" s="229">
        <v>2025.04</v>
      </c>
      <c r="L264" s="230"/>
      <c r="M264" s="231"/>
      <c r="N264" s="199" t="s">
        <v>958</v>
      </c>
      <c r="O264" s="226"/>
      <c r="P264" s="226"/>
      <c r="Q264" s="199" t="s">
        <v>958</v>
      </c>
      <c r="R264" s="226"/>
      <c r="S264" s="226"/>
      <c r="T264" s="199" t="s">
        <v>958</v>
      </c>
    </row>
    <row r="265" s="191" customFormat="1" ht="22" customHeight="1" spans="1:20">
      <c r="A265" s="199">
        <v>3</v>
      </c>
      <c r="B265" s="225" t="s">
        <v>934</v>
      </c>
      <c r="C265" s="199" t="s">
        <v>958</v>
      </c>
      <c r="D265" s="204" t="s">
        <v>1121</v>
      </c>
      <c r="E265" s="203" t="s">
        <v>1122</v>
      </c>
      <c r="F265" s="203" t="s">
        <v>1118</v>
      </c>
      <c r="G265" s="203" t="s">
        <v>662</v>
      </c>
      <c r="H265" s="203" t="s">
        <v>659</v>
      </c>
      <c r="I265" s="315">
        <v>268.76</v>
      </c>
      <c r="J265" s="229">
        <f t="shared" si="7"/>
        <v>268.76</v>
      </c>
      <c r="K265" s="229">
        <v>2026.04</v>
      </c>
      <c r="L265" s="230"/>
      <c r="M265" s="231"/>
      <c r="N265" s="199" t="s">
        <v>958</v>
      </c>
      <c r="O265" s="226"/>
      <c r="P265" s="226"/>
      <c r="Q265" s="199" t="s">
        <v>958</v>
      </c>
      <c r="R265" s="226"/>
      <c r="S265" s="226"/>
      <c r="T265" s="199" t="s">
        <v>958</v>
      </c>
    </row>
    <row r="266" s="191" customFormat="1" ht="22" customHeight="1" spans="1:20">
      <c r="A266" s="199">
        <v>4</v>
      </c>
      <c r="B266" s="225" t="s">
        <v>934</v>
      </c>
      <c r="C266" s="199" t="s">
        <v>958</v>
      </c>
      <c r="D266" s="204" t="s">
        <v>1123</v>
      </c>
      <c r="E266" s="203" t="s">
        <v>1124</v>
      </c>
      <c r="F266" s="203" t="s">
        <v>1118</v>
      </c>
      <c r="G266" s="203" t="s">
        <v>662</v>
      </c>
      <c r="H266" s="203" t="s">
        <v>1048</v>
      </c>
      <c r="I266" s="315">
        <v>495.51</v>
      </c>
      <c r="J266" s="229">
        <f t="shared" si="7"/>
        <v>1486.53</v>
      </c>
      <c r="K266" s="229">
        <v>2026.04</v>
      </c>
      <c r="L266" s="230"/>
      <c r="M266" s="231"/>
      <c r="N266" s="199" t="s">
        <v>958</v>
      </c>
      <c r="O266" s="226"/>
      <c r="P266" s="226"/>
      <c r="Q266" s="199" t="s">
        <v>958</v>
      </c>
      <c r="R266" s="226"/>
      <c r="S266" s="226"/>
      <c r="T266" s="199" t="s">
        <v>958</v>
      </c>
    </row>
    <row r="267" s="191" customFormat="1" ht="22" customHeight="1" spans="1:20">
      <c r="A267" s="199">
        <v>5</v>
      </c>
      <c r="B267" s="225" t="s">
        <v>934</v>
      </c>
      <c r="C267" s="199" t="s">
        <v>958</v>
      </c>
      <c r="D267" s="335" t="s">
        <v>1125</v>
      </c>
      <c r="E267" s="203" t="s">
        <v>1126</v>
      </c>
      <c r="F267" s="203" t="s">
        <v>1118</v>
      </c>
      <c r="G267" s="203" t="s">
        <v>662</v>
      </c>
      <c r="H267" s="203" t="s">
        <v>659</v>
      </c>
      <c r="I267" s="315">
        <v>268.76</v>
      </c>
      <c r="J267" s="229">
        <f t="shared" si="7"/>
        <v>268.76</v>
      </c>
      <c r="K267" s="229">
        <v>2026.04</v>
      </c>
      <c r="L267" s="230"/>
      <c r="M267" s="231"/>
      <c r="N267" s="199" t="s">
        <v>958</v>
      </c>
      <c r="O267" s="226"/>
      <c r="P267" s="226"/>
      <c r="Q267" s="199" t="s">
        <v>958</v>
      </c>
      <c r="R267" s="226"/>
      <c r="S267" s="226"/>
      <c r="T267" s="199" t="s">
        <v>958</v>
      </c>
    </row>
    <row r="268" s="191" customFormat="1" ht="22" customHeight="1" spans="1:20">
      <c r="A268" s="199">
        <v>6</v>
      </c>
      <c r="B268" s="225" t="s">
        <v>934</v>
      </c>
      <c r="C268" s="199" t="s">
        <v>958</v>
      </c>
      <c r="D268" s="204" t="s">
        <v>1127</v>
      </c>
      <c r="E268" s="203" t="s">
        <v>1128</v>
      </c>
      <c r="F268" s="203" t="s">
        <v>1118</v>
      </c>
      <c r="G268" s="203" t="s">
        <v>662</v>
      </c>
      <c r="H268" s="203" t="s">
        <v>672</v>
      </c>
      <c r="I268" s="315">
        <v>403.13</v>
      </c>
      <c r="J268" s="229">
        <f t="shared" si="7"/>
        <v>806.26</v>
      </c>
      <c r="K268" s="229">
        <v>2026.04</v>
      </c>
      <c r="L268" s="230"/>
      <c r="M268" s="231"/>
      <c r="N268" s="199" t="s">
        <v>958</v>
      </c>
      <c r="O268" s="226"/>
      <c r="P268" s="226"/>
      <c r="Q268" s="199" t="s">
        <v>958</v>
      </c>
      <c r="R268" s="226"/>
      <c r="S268" s="226"/>
      <c r="T268" s="199" t="s">
        <v>958</v>
      </c>
    </row>
    <row r="269" s="191" customFormat="1" ht="22" customHeight="1" spans="1:20">
      <c r="A269" s="199">
        <v>7</v>
      </c>
      <c r="B269" s="225" t="s">
        <v>934</v>
      </c>
      <c r="C269" s="199" t="s">
        <v>958</v>
      </c>
      <c r="D269" s="335" t="s">
        <v>1129</v>
      </c>
      <c r="E269" s="203" t="s">
        <v>728</v>
      </c>
      <c r="F269" s="203" t="s">
        <v>1118</v>
      </c>
      <c r="G269" s="203" t="s">
        <v>662</v>
      </c>
      <c r="H269" s="203" t="s">
        <v>677</v>
      </c>
      <c r="I269" s="315">
        <v>74.15</v>
      </c>
      <c r="J269" s="229">
        <f t="shared" si="7"/>
        <v>741.5</v>
      </c>
      <c r="K269" s="229">
        <v>2026.04</v>
      </c>
      <c r="L269" s="230"/>
      <c r="M269" s="231"/>
      <c r="N269" s="199" t="s">
        <v>958</v>
      </c>
      <c r="O269" s="226"/>
      <c r="P269" s="226"/>
      <c r="Q269" s="199" t="s">
        <v>958</v>
      </c>
      <c r="R269" s="226"/>
      <c r="S269" s="226"/>
      <c r="T269" s="199" t="s">
        <v>958</v>
      </c>
    </row>
    <row r="270" s="191" customFormat="1" ht="22" customHeight="1" spans="1:20">
      <c r="A270" s="199">
        <v>8</v>
      </c>
      <c r="B270" s="225" t="s">
        <v>934</v>
      </c>
      <c r="C270" s="199" t="s">
        <v>958</v>
      </c>
      <c r="D270" s="204" t="s">
        <v>1130</v>
      </c>
      <c r="E270" s="203" t="s">
        <v>1131</v>
      </c>
      <c r="F270" s="203" t="s">
        <v>1118</v>
      </c>
      <c r="G270" s="203" t="s">
        <v>662</v>
      </c>
      <c r="H270" s="203" t="s">
        <v>672</v>
      </c>
      <c r="I270" s="315">
        <v>836.46</v>
      </c>
      <c r="J270" s="229">
        <f t="shared" si="7"/>
        <v>1672.92</v>
      </c>
      <c r="K270" s="229">
        <v>2026.04</v>
      </c>
      <c r="L270" s="230"/>
      <c r="M270" s="231"/>
      <c r="N270" s="199" t="s">
        <v>958</v>
      </c>
      <c r="O270" s="226"/>
      <c r="P270" s="226"/>
      <c r="Q270" s="199" t="s">
        <v>958</v>
      </c>
      <c r="R270" s="226"/>
      <c r="S270" s="226"/>
      <c r="T270" s="199" t="s">
        <v>958</v>
      </c>
    </row>
    <row r="271" s="191" customFormat="1" ht="22" customHeight="1" spans="1:20">
      <c r="A271" s="242"/>
      <c r="B271" s="242"/>
      <c r="C271" s="242"/>
      <c r="D271" s="208"/>
      <c r="E271" s="299"/>
      <c r="F271" s="299"/>
      <c r="G271" s="299"/>
      <c r="H271" s="299"/>
      <c r="I271" s="342"/>
      <c r="J271" s="313">
        <f>SUM(J263:J270)</f>
        <v>6110.73</v>
      </c>
      <c r="K271" s="242"/>
      <c r="L271" s="343"/>
      <c r="M271" s="242"/>
      <c r="N271" s="199"/>
      <c r="O271" s="242"/>
      <c r="P271" s="242"/>
      <c r="Q271" s="242"/>
      <c r="R271" s="242"/>
      <c r="S271" s="242"/>
      <c r="T271" s="242"/>
    </row>
    <row r="272" s="191" customFormat="1" ht="38" customHeight="1" spans="1:20">
      <c r="A272" s="195" t="s">
        <v>647</v>
      </c>
      <c r="B272" s="195"/>
      <c r="C272" s="195"/>
      <c r="D272" s="192"/>
      <c r="E272" s="192"/>
      <c r="F272" s="192"/>
      <c r="G272" s="192"/>
      <c r="H272" s="192"/>
      <c r="I272" s="192"/>
      <c r="J272" s="217"/>
      <c r="K272" s="218"/>
      <c r="L272" s="195"/>
      <c r="M272" s="195"/>
      <c r="N272" s="195"/>
      <c r="O272" s="195"/>
      <c r="P272" s="195"/>
      <c r="Q272" s="195"/>
      <c r="R272" s="195"/>
      <c r="S272" s="195"/>
      <c r="T272" s="195"/>
    </row>
    <row r="273" s="191" customFormat="1" ht="27" customHeight="1" spans="1:20">
      <c r="A273" s="195"/>
      <c r="B273" s="195"/>
      <c r="C273" s="195"/>
      <c r="D273" s="192"/>
      <c r="E273" s="192"/>
      <c r="F273" s="192"/>
      <c r="G273" s="192"/>
      <c r="H273" s="192"/>
      <c r="I273" s="192"/>
      <c r="J273" s="217"/>
      <c r="K273" s="218"/>
      <c r="L273" s="195"/>
      <c r="M273" s="195"/>
      <c r="N273" s="195"/>
      <c r="O273" s="195"/>
      <c r="P273" s="195"/>
      <c r="Q273" s="195"/>
      <c r="R273" s="195"/>
      <c r="S273" s="195"/>
      <c r="T273" s="195"/>
    </row>
    <row r="274" s="191" customFormat="1" ht="22" customHeight="1" spans="1:20">
      <c r="A274" s="196" t="s">
        <v>648</v>
      </c>
      <c r="B274" s="196"/>
      <c r="C274" s="196"/>
      <c r="D274" s="215" t="s">
        <v>649</v>
      </c>
      <c r="E274" s="215"/>
      <c r="F274" s="215" t="s">
        <v>104</v>
      </c>
      <c r="G274" s="216"/>
      <c r="H274" s="216"/>
      <c r="I274" s="246"/>
      <c r="J274" s="247"/>
      <c r="K274" s="221"/>
      <c r="L274" s="245"/>
      <c r="M274" s="222"/>
      <c r="N274" s="222" t="s">
        <v>650</v>
      </c>
      <c r="O274" s="222"/>
      <c r="P274" s="222"/>
      <c r="Q274" s="245"/>
      <c r="R274" s="222" t="s">
        <v>1132</v>
      </c>
      <c r="S274" s="222"/>
      <c r="T274" s="222"/>
    </row>
    <row r="275" s="191" customFormat="1" ht="22" customHeight="1" spans="1:20">
      <c r="A275" s="199" t="s">
        <v>3</v>
      </c>
      <c r="B275" s="200" t="s">
        <v>106</v>
      </c>
      <c r="C275" s="199" t="s">
        <v>107</v>
      </c>
      <c r="D275" s="201" t="s">
        <v>108</v>
      </c>
      <c r="E275" s="202" t="s">
        <v>109</v>
      </c>
      <c r="F275" s="202" t="s">
        <v>111</v>
      </c>
      <c r="G275" s="202" t="s">
        <v>7</v>
      </c>
      <c r="H275" s="202" t="s">
        <v>112</v>
      </c>
      <c r="I275" s="339" t="s">
        <v>113</v>
      </c>
      <c r="J275" s="224" t="s">
        <v>652</v>
      </c>
      <c r="K275" s="199" t="s">
        <v>114</v>
      </c>
      <c r="L275" s="340" t="s">
        <v>653</v>
      </c>
      <c r="M275" s="200"/>
      <c r="N275" s="200"/>
      <c r="O275" s="200"/>
      <c r="P275" s="200"/>
      <c r="Q275" s="200"/>
      <c r="R275" s="200"/>
      <c r="S275" s="200"/>
      <c r="T275" s="200"/>
    </row>
    <row r="276" s="191" customFormat="1" ht="22" customHeight="1" spans="1:20">
      <c r="A276" s="199"/>
      <c r="B276" s="200"/>
      <c r="C276" s="199"/>
      <c r="D276" s="201"/>
      <c r="E276" s="202"/>
      <c r="F276" s="202"/>
      <c r="G276" s="202"/>
      <c r="H276" s="202"/>
      <c r="I276" s="339"/>
      <c r="J276" s="224"/>
      <c r="K276" s="199"/>
      <c r="L276" s="225"/>
      <c r="M276" s="225"/>
      <c r="N276" s="225"/>
      <c r="O276" s="225"/>
      <c r="P276" s="225"/>
      <c r="Q276" s="225"/>
      <c r="R276" s="225"/>
      <c r="S276" s="225"/>
      <c r="T276" s="225"/>
    </row>
    <row r="277" s="191" customFormat="1" ht="22" customHeight="1" spans="1:20">
      <c r="A277" s="199"/>
      <c r="B277" s="200"/>
      <c r="C277" s="199"/>
      <c r="D277" s="201"/>
      <c r="E277" s="202"/>
      <c r="F277" s="202"/>
      <c r="G277" s="202"/>
      <c r="H277" s="202"/>
      <c r="I277" s="339"/>
      <c r="J277" s="224"/>
      <c r="K277" s="199"/>
      <c r="L277" s="341" t="s">
        <v>116</v>
      </c>
      <c r="M277" s="226" t="s">
        <v>117</v>
      </c>
      <c r="N277" s="227" t="s">
        <v>118</v>
      </c>
      <c r="O277" s="226" t="s">
        <v>116</v>
      </c>
      <c r="P277" s="226" t="s">
        <v>117</v>
      </c>
      <c r="Q277" s="227" t="s">
        <v>118</v>
      </c>
      <c r="R277" s="226" t="s">
        <v>116</v>
      </c>
      <c r="S277" s="226" t="s">
        <v>117</v>
      </c>
      <c r="T277" s="227" t="s">
        <v>118</v>
      </c>
    </row>
    <row r="278" s="191" customFormat="1" ht="22" customHeight="1" spans="1:20">
      <c r="A278" s="199">
        <v>1</v>
      </c>
      <c r="B278" s="200" t="s">
        <v>934</v>
      </c>
      <c r="C278" s="199" t="s">
        <v>958</v>
      </c>
      <c r="D278" s="203" t="s">
        <v>1133</v>
      </c>
      <c r="E278" s="203" t="s">
        <v>728</v>
      </c>
      <c r="F278" s="203" t="s">
        <v>1134</v>
      </c>
      <c r="G278" s="203" t="s">
        <v>662</v>
      </c>
      <c r="H278" s="203" t="s">
        <v>677</v>
      </c>
      <c r="I278" s="228">
        <v>250.18</v>
      </c>
      <c r="J278" s="229">
        <f t="shared" ref="J278:J325" si="8">H278*I278</f>
        <v>2501.8</v>
      </c>
      <c r="K278" s="229">
        <v>2026.08</v>
      </c>
      <c r="L278" s="236"/>
      <c r="M278" s="237"/>
      <c r="N278" s="199" t="s">
        <v>958</v>
      </c>
      <c r="O278" s="344"/>
      <c r="P278" s="226"/>
      <c r="Q278" s="199" t="s">
        <v>958</v>
      </c>
      <c r="R278" s="297"/>
      <c r="S278" s="226"/>
      <c r="T278" s="199" t="s">
        <v>958</v>
      </c>
    </row>
    <row r="279" s="191" customFormat="1" ht="22" customHeight="1" spans="1:20">
      <c r="A279" s="199">
        <v>2</v>
      </c>
      <c r="B279" s="200" t="s">
        <v>934</v>
      </c>
      <c r="C279" s="199" t="s">
        <v>958</v>
      </c>
      <c r="D279" s="203" t="s">
        <v>1135</v>
      </c>
      <c r="E279" s="203" t="s">
        <v>1136</v>
      </c>
      <c r="F279" s="231" t="s">
        <v>1137</v>
      </c>
      <c r="G279" s="203" t="s">
        <v>662</v>
      </c>
      <c r="H279" s="203" t="s">
        <v>1138</v>
      </c>
      <c r="I279" s="315">
        <v>57.21</v>
      </c>
      <c r="J279" s="229">
        <f t="shared" si="8"/>
        <v>800.94</v>
      </c>
      <c r="K279" s="229">
        <v>2026.08</v>
      </c>
      <c r="L279" s="316"/>
      <c r="M279" s="237"/>
      <c r="N279" s="199" t="s">
        <v>958</v>
      </c>
      <c r="O279" s="285"/>
      <c r="P279" s="226"/>
      <c r="Q279" s="199" t="s">
        <v>958</v>
      </c>
      <c r="R279" s="297"/>
      <c r="S279" s="226"/>
      <c r="T279" s="199" t="s">
        <v>958</v>
      </c>
    </row>
    <row r="280" s="191" customFormat="1" ht="22" customHeight="1" spans="1:20">
      <c r="A280" s="199">
        <v>3</v>
      </c>
      <c r="B280" s="200" t="s">
        <v>934</v>
      </c>
      <c r="C280" s="199" t="s">
        <v>958</v>
      </c>
      <c r="D280" s="336" t="s">
        <v>1139</v>
      </c>
      <c r="E280" s="231" t="s">
        <v>1140</v>
      </c>
      <c r="F280" s="231" t="s">
        <v>1137</v>
      </c>
      <c r="G280" s="231" t="s">
        <v>662</v>
      </c>
      <c r="H280" s="231">
        <v>4</v>
      </c>
      <c r="I280" s="315">
        <v>31.54</v>
      </c>
      <c r="J280" s="229">
        <f t="shared" si="8"/>
        <v>126.16</v>
      </c>
      <c r="K280" s="229">
        <v>2023.12</v>
      </c>
      <c r="L280" s="236"/>
      <c r="M280" s="237"/>
      <c r="N280" s="199" t="s">
        <v>958</v>
      </c>
      <c r="O280" s="285"/>
      <c r="P280" s="226"/>
      <c r="Q280" s="199" t="s">
        <v>958</v>
      </c>
      <c r="R280" s="297"/>
      <c r="S280" s="226"/>
      <c r="T280" s="199" t="s">
        <v>958</v>
      </c>
    </row>
    <row r="281" s="191" customFormat="1" ht="22" customHeight="1" spans="1:20">
      <c r="A281" s="199">
        <v>4</v>
      </c>
      <c r="B281" s="200" t="s">
        <v>934</v>
      </c>
      <c r="C281" s="199" t="s">
        <v>958</v>
      </c>
      <c r="D281" s="336" t="s">
        <v>1141</v>
      </c>
      <c r="E281" s="231" t="s">
        <v>764</v>
      </c>
      <c r="F281" s="231" t="s">
        <v>1137</v>
      </c>
      <c r="G281" s="231" t="s">
        <v>662</v>
      </c>
      <c r="H281" s="231">
        <v>4</v>
      </c>
      <c r="I281" s="315">
        <v>22.25</v>
      </c>
      <c r="J281" s="229">
        <f t="shared" si="8"/>
        <v>89</v>
      </c>
      <c r="K281" s="229">
        <v>2023.12</v>
      </c>
      <c r="L281" s="236"/>
      <c r="M281" s="237"/>
      <c r="N281" s="199" t="s">
        <v>958</v>
      </c>
      <c r="O281" s="285"/>
      <c r="P281" s="226"/>
      <c r="Q281" s="199" t="s">
        <v>958</v>
      </c>
      <c r="R281" s="297"/>
      <c r="S281" s="226"/>
      <c r="T281" s="199" t="s">
        <v>958</v>
      </c>
    </row>
    <row r="282" s="191" customFormat="1" ht="22" customHeight="1" spans="1:20">
      <c r="A282" s="199">
        <v>5</v>
      </c>
      <c r="B282" s="200" t="s">
        <v>934</v>
      </c>
      <c r="C282" s="199" t="s">
        <v>958</v>
      </c>
      <c r="D282" s="336" t="s">
        <v>1142</v>
      </c>
      <c r="E282" s="231" t="s">
        <v>762</v>
      </c>
      <c r="F282" s="231" t="s">
        <v>1137</v>
      </c>
      <c r="G282" s="231" t="s">
        <v>662</v>
      </c>
      <c r="H282" s="231">
        <v>4</v>
      </c>
      <c r="I282" s="315">
        <v>16.6</v>
      </c>
      <c r="J282" s="229">
        <f t="shared" si="8"/>
        <v>66.4</v>
      </c>
      <c r="K282" s="229">
        <v>2023.12</v>
      </c>
      <c r="L282" s="236"/>
      <c r="M282" s="237"/>
      <c r="N282" s="199" t="s">
        <v>958</v>
      </c>
      <c r="O282" s="285"/>
      <c r="P282" s="226"/>
      <c r="Q282" s="199" t="s">
        <v>958</v>
      </c>
      <c r="R282" s="297"/>
      <c r="S282" s="226"/>
      <c r="T282" s="199" t="s">
        <v>958</v>
      </c>
    </row>
    <row r="283" s="191" customFormat="1" ht="22" customHeight="1" spans="1:20">
      <c r="A283" s="199">
        <v>6</v>
      </c>
      <c r="B283" s="200" t="s">
        <v>934</v>
      </c>
      <c r="C283" s="199" t="s">
        <v>958</v>
      </c>
      <c r="D283" s="203" t="s">
        <v>1143</v>
      </c>
      <c r="E283" s="203" t="s">
        <v>1144</v>
      </c>
      <c r="F283" s="203" t="s">
        <v>1137</v>
      </c>
      <c r="G283" s="203" t="s">
        <v>25</v>
      </c>
      <c r="H283" s="203" t="s">
        <v>1145</v>
      </c>
      <c r="I283" s="315">
        <v>7.01</v>
      </c>
      <c r="J283" s="229">
        <f t="shared" si="8"/>
        <v>210.3</v>
      </c>
      <c r="K283" s="229">
        <v>2025.11</v>
      </c>
      <c r="L283" s="236"/>
      <c r="M283" s="237"/>
      <c r="N283" s="199" t="s">
        <v>958</v>
      </c>
      <c r="O283" s="285"/>
      <c r="P283" s="226"/>
      <c r="Q283" s="199" t="s">
        <v>958</v>
      </c>
      <c r="R283" s="297"/>
      <c r="S283" s="226"/>
      <c r="T283" s="199" t="s">
        <v>958</v>
      </c>
    </row>
    <row r="284" s="191" customFormat="1" ht="22" customHeight="1" spans="1:20">
      <c r="A284" s="199">
        <v>7</v>
      </c>
      <c r="B284" s="225" t="s">
        <v>1146</v>
      </c>
      <c r="C284" s="199" t="s">
        <v>958</v>
      </c>
      <c r="D284" s="477" t="s">
        <v>1147</v>
      </c>
      <c r="E284" s="231" t="s">
        <v>1148</v>
      </c>
      <c r="F284" s="231" t="s">
        <v>1149</v>
      </c>
      <c r="G284" s="231" t="s">
        <v>662</v>
      </c>
      <c r="H284" s="231">
        <v>5</v>
      </c>
      <c r="I284" s="294">
        <v>115</v>
      </c>
      <c r="J284" s="229">
        <f t="shared" si="8"/>
        <v>575</v>
      </c>
      <c r="K284" s="345"/>
      <c r="L284" s="230"/>
      <c r="M284" s="231"/>
      <c r="N284" s="199" t="s">
        <v>958</v>
      </c>
      <c r="O284" s="312"/>
      <c r="P284" s="226"/>
      <c r="Q284" s="199" t="s">
        <v>958</v>
      </c>
      <c r="R284" s="294"/>
      <c r="S284" s="226"/>
      <c r="T284" s="199" t="s">
        <v>958</v>
      </c>
    </row>
    <row r="285" s="191" customFormat="1" ht="22" customHeight="1" spans="1:20">
      <c r="A285" s="199">
        <v>8</v>
      </c>
      <c r="B285" s="225" t="s">
        <v>1146</v>
      </c>
      <c r="C285" s="199" t="s">
        <v>1150</v>
      </c>
      <c r="D285" s="203" t="s">
        <v>1151</v>
      </c>
      <c r="E285" s="203" t="s">
        <v>1152</v>
      </c>
      <c r="F285" s="203" t="s">
        <v>1153</v>
      </c>
      <c r="G285" s="203" t="s">
        <v>662</v>
      </c>
      <c r="H285" s="203" t="s">
        <v>659</v>
      </c>
      <c r="I285" s="235">
        <v>196</v>
      </c>
      <c r="J285" s="229">
        <f t="shared" si="8"/>
        <v>196</v>
      </c>
      <c r="K285" s="229">
        <v>2026.04</v>
      </c>
      <c r="L285" s="230"/>
      <c r="M285" s="231"/>
      <c r="N285" s="199" t="s">
        <v>1150</v>
      </c>
      <c r="O285" s="312"/>
      <c r="P285" s="226"/>
      <c r="Q285" s="199" t="s">
        <v>1150</v>
      </c>
      <c r="R285" s="312"/>
      <c r="S285" s="226"/>
      <c r="T285" s="199" t="s">
        <v>1150</v>
      </c>
    </row>
    <row r="286" s="191" customFormat="1" ht="22" customHeight="1" spans="1:20">
      <c r="A286" s="199">
        <v>9</v>
      </c>
      <c r="B286" s="225" t="s">
        <v>1146</v>
      </c>
      <c r="C286" s="199" t="s">
        <v>1150</v>
      </c>
      <c r="D286" s="203" t="s">
        <v>1154</v>
      </c>
      <c r="E286" s="203" t="s">
        <v>1155</v>
      </c>
      <c r="F286" s="203" t="s">
        <v>1153</v>
      </c>
      <c r="G286" s="203" t="s">
        <v>662</v>
      </c>
      <c r="H286" s="203" t="s">
        <v>659</v>
      </c>
      <c r="I286" s="235">
        <v>235</v>
      </c>
      <c r="J286" s="229">
        <f t="shared" si="8"/>
        <v>235</v>
      </c>
      <c r="K286" s="229">
        <v>2023.11</v>
      </c>
      <c r="L286" s="230"/>
      <c r="M286" s="231"/>
      <c r="N286" s="199" t="s">
        <v>1150</v>
      </c>
      <c r="O286" s="312"/>
      <c r="P286" s="226"/>
      <c r="Q286" s="199" t="s">
        <v>1150</v>
      </c>
      <c r="R286" s="312"/>
      <c r="S286" s="226"/>
      <c r="T286" s="199" t="s">
        <v>1150</v>
      </c>
    </row>
    <row r="287" s="191" customFormat="1" ht="22" customHeight="1" spans="1:20">
      <c r="A287" s="199">
        <v>10</v>
      </c>
      <c r="B287" s="225" t="s">
        <v>1146</v>
      </c>
      <c r="C287" s="199" t="s">
        <v>1150</v>
      </c>
      <c r="D287" s="203" t="s">
        <v>1156</v>
      </c>
      <c r="E287" s="203" t="s">
        <v>1157</v>
      </c>
      <c r="F287" s="203" t="s">
        <v>1153</v>
      </c>
      <c r="G287" s="203" t="s">
        <v>662</v>
      </c>
      <c r="H287" s="203" t="s">
        <v>659</v>
      </c>
      <c r="I287" s="228">
        <v>1209.81</v>
      </c>
      <c r="J287" s="229">
        <f t="shared" si="8"/>
        <v>1209.81</v>
      </c>
      <c r="K287" s="229">
        <v>2025.12</v>
      </c>
      <c r="L287" s="230"/>
      <c r="M287" s="231"/>
      <c r="N287" s="199" t="s">
        <v>1150</v>
      </c>
      <c r="O287" s="312"/>
      <c r="P287" s="226"/>
      <c r="Q287" s="199" t="s">
        <v>1150</v>
      </c>
      <c r="R287" s="312"/>
      <c r="S287" s="226"/>
      <c r="T287" s="199" t="s">
        <v>1150</v>
      </c>
    </row>
    <row r="288" s="191" customFormat="1" ht="22" customHeight="1" spans="1:20">
      <c r="A288" s="199">
        <v>11</v>
      </c>
      <c r="B288" s="225" t="s">
        <v>1146</v>
      </c>
      <c r="C288" s="199" t="s">
        <v>1150</v>
      </c>
      <c r="D288" s="203" t="s">
        <v>1158</v>
      </c>
      <c r="E288" s="203" t="s">
        <v>1159</v>
      </c>
      <c r="F288" s="203" t="s">
        <v>1153</v>
      </c>
      <c r="G288" s="203" t="s">
        <v>662</v>
      </c>
      <c r="H288" s="203" t="s">
        <v>659</v>
      </c>
      <c r="I288" s="228">
        <v>1123.84</v>
      </c>
      <c r="J288" s="229">
        <f t="shared" si="8"/>
        <v>1123.84</v>
      </c>
      <c r="K288" s="229">
        <v>2025.12</v>
      </c>
      <c r="L288" s="230"/>
      <c r="M288" s="231"/>
      <c r="N288" s="199" t="s">
        <v>1150</v>
      </c>
      <c r="O288" s="312"/>
      <c r="P288" s="226"/>
      <c r="Q288" s="199" t="s">
        <v>1150</v>
      </c>
      <c r="R288" s="312"/>
      <c r="S288" s="226"/>
      <c r="T288" s="199" t="s">
        <v>1150</v>
      </c>
    </row>
    <row r="289" s="191" customFormat="1" ht="22" customHeight="1" spans="1:20">
      <c r="A289" s="199">
        <v>12</v>
      </c>
      <c r="B289" s="225" t="s">
        <v>1146</v>
      </c>
      <c r="C289" s="199" t="s">
        <v>1150</v>
      </c>
      <c r="D289" s="203" t="s">
        <v>1160</v>
      </c>
      <c r="E289" s="203" t="s">
        <v>698</v>
      </c>
      <c r="F289" s="203" t="s">
        <v>1153</v>
      </c>
      <c r="G289" s="203" t="s">
        <v>124</v>
      </c>
      <c r="H289" s="203" t="s">
        <v>659</v>
      </c>
      <c r="I289" s="228">
        <v>122.49</v>
      </c>
      <c r="J289" s="229">
        <f t="shared" si="8"/>
        <v>122.49</v>
      </c>
      <c r="K289" s="229">
        <v>2023.11</v>
      </c>
      <c r="L289" s="230"/>
      <c r="M289" s="231"/>
      <c r="N289" s="199" t="s">
        <v>1150</v>
      </c>
      <c r="O289" s="312"/>
      <c r="P289" s="226"/>
      <c r="Q289" s="199" t="s">
        <v>1150</v>
      </c>
      <c r="R289" s="312"/>
      <c r="S289" s="226"/>
      <c r="T289" s="199" t="s">
        <v>1150</v>
      </c>
    </row>
    <row r="290" s="191" customFormat="1" ht="22" customHeight="1" spans="1:20">
      <c r="A290" s="199">
        <v>13</v>
      </c>
      <c r="B290" s="225" t="s">
        <v>1146</v>
      </c>
      <c r="C290" s="199" t="s">
        <v>1150</v>
      </c>
      <c r="D290" s="203" t="s">
        <v>1161</v>
      </c>
      <c r="E290" s="203" t="s">
        <v>1162</v>
      </c>
      <c r="F290" s="203" t="s">
        <v>1153</v>
      </c>
      <c r="G290" s="203" t="s">
        <v>662</v>
      </c>
      <c r="H290" s="203" t="s">
        <v>672</v>
      </c>
      <c r="I290" s="228">
        <v>531.68</v>
      </c>
      <c r="J290" s="229">
        <f t="shared" si="8"/>
        <v>1063.36</v>
      </c>
      <c r="K290" s="229">
        <v>2025.11</v>
      </c>
      <c r="L290" s="230"/>
      <c r="M290" s="231"/>
      <c r="N290" s="199" t="s">
        <v>1150</v>
      </c>
      <c r="O290" s="312"/>
      <c r="P290" s="226"/>
      <c r="Q290" s="199" t="s">
        <v>1150</v>
      </c>
      <c r="R290" s="312"/>
      <c r="S290" s="226"/>
      <c r="T290" s="199" t="s">
        <v>1150</v>
      </c>
    </row>
    <row r="291" s="191" customFormat="1" ht="22" customHeight="1" spans="1:20">
      <c r="A291" s="199">
        <v>14</v>
      </c>
      <c r="B291" s="225" t="s">
        <v>1146</v>
      </c>
      <c r="C291" s="199" t="s">
        <v>1150</v>
      </c>
      <c r="D291" s="203" t="s">
        <v>1163</v>
      </c>
      <c r="E291" s="203" t="s">
        <v>1164</v>
      </c>
      <c r="F291" s="203" t="s">
        <v>1153</v>
      </c>
      <c r="G291" s="203" t="s">
        <v>662</v>
      </c>
      <c r="H291" s="203" t="s">
        <v>659</v>
      </c>
      <c r="I291" s="228">
        <v>1803.12</v>
      </c>
      <c r="J291" s="229">
        <f t="shared" si="8"/>
        <v>1803.12</v>
      </c>
      <c r="K291" s="229">
        <v>2025.12</v>
      </c>
      <c r="L291" s="230"/>
      <c r="M291" s="231"/>
      <c r="N291" s="199" t="s">
        <v>1150</v>
      </c>
      <c r="O291" s="312"/>
      <c r="P291" s="226"/>
      <c r="Q291" s="199" t="s">
        <v>1150</v>
      </c>
      <c r="R291" s="312"/>
      <c r="S291" s="226"/>
      <c r="T291" s="199" t="s">
        <v>1150</v>
      </c>
    </row>
    <row r="292" s="191" customFormat="1" ht="22" customHeight="1" spans="1:20">
      <c r="A292" s="199">
        <v>15</v>
      </c>
      <c r="B292" s="225" t="s">
        <v>1146</v>
      </c>
      <c r="C292" s="199" t="s">
        <v>1150</v>
      </c>
      <c r="D292" s="203" t="s">
        <v>1165</v>
      </c>
      <c r="E292" s="203" t="s">
        <v>1166</v>
      </c>
      <c r="F292" s="203" t="s">
        <v>1153</v>
      </c>
      <c r="G292" s="203" t="s">
        <v>662</v>
      </c>
      <c r="H292" s="203" t="s">
        <v>659</v>
      </c>
      <c r="I292" s="235">
        <v>477</v>
      </c>
      <c r="J292" s="229">
        <f t="shared" si="8"/>
        <v>477</v>
      </c>
      <c r="K292" s="229">
        <v>2026.05</v>
      </c>
      <c r="L292" s="230"/>
      <c r="M292" s="231"/>
      <c r="N292" s="199" t="s">
        <v>1150</v>
      </c>
      <c r="O292" s="312"/>
      <c r="P292" s="226"/>
      <c r="Q292" s="199" t="s">
        <v>1150</v>
      </c>
      <c r="R292" s="312"/>
      <c r="S292" s="226"/>
      <c r="T292" s="199" t="s">
        <v>1150</v>
      </c>
    </row>
    <row r="293" s="191" customFormat="1" ht="22" customHeight="1" spans="1:20">
      <c r="A293" s="199">
        <v>16</v>
      </c>
      <c r="B293" s="225" t="s">
        <v>1146</v>
      </c>
      <c r="C293" s="199" t="s">
        <v>1150</v>
      </c>
      <c r="D293" s="203" t="s">
        <v>1167</v>
      </c>
      <c r="E293" s="203" t="s">
        <v>1168</v>
      </c>
      <c r="F293" s="203" t="s">
        <v>1153</v>
      </c>
      <c r="G293" s="203" t="s">
        <v>124</v>
      </c>
      <c r="H293" s="203" t="s">
        <v>659</v>
      </c>
      <c r="I293" s="228">
        <v>472.36</v>
      </c>
      <c r="J293" s="229">
        <f t="shared" si="8"/>
        <v>472.36</v>
      </c>
      <c r="K293" s="229">
        <v>2024.1</v>
      </c>
      <c r="L293" s="230"/>
      <c r="M293" s="231"/>
      <c r="N293" s="199" t="s">
        <v>1150</v>
      </c>
      <c r="O293" s="312"/>
      <c r="P293" s="226"/>
      <c r="Q293" s="199" t="s">
        <v>1150</v>
      </c>
      <c r="R293" s="312"/>
      <c r="S293" s="226"/>
      <c r="T293" s="199" t="s">
        <v>1150</v>
      </c>
    </row>
    <row r="294" s="191" customFormat="1" ht="22" customHeight="1" spans="1:20">
      <c r="A294" s="199">
        <v>17</v>
      </c>
      <c r="B294" s="225" t="s">
        <v>1146</v>
      </c>
      <c r="C294" s="199" t="s">
        <v>1150</v>
      </c>
      <c r="D294" s="203" t="s">
        <v>1169</v>
      </c>
      <c r="E294" s="203" t="s">
        <v>1170</v>
      </c>
      <c r="F294" s="203" t="s">
        <v>1153</v>
      </c>
      <c r="G294" s="203" t="s">
        <v>662</v>
      </c>
      <c r="H294" s="203" t="s">
        <v>659</v>
      </c>
      <c r="I294" s="228">
        <v>907.47</v>
      </c>
      <c r="J294" s="229">
        <f t="shared" si="8"/>
        <v>907.47</v>
      </c>
      <c r="K294" s="229">
        <v>2025.09</v>
      </c>
      <c r="L294" s="230"/>
      <c r="M294" s="231"/>
      <c r="N294" s="199" t="s">
        <v>1150</v>
      </c>
      <c r="O294" s="312"/>
      <c r="P294" s="226"/>
      <c r="Q294" s="199" t="s">
        <v>1150</v>
      </c>
      <c r="R294" s="312"/>
      <c r="S294" s="226"/>
      <c r="T294" s="199" t="s">
        <v>1150</v>
      </c>
    </row>
    <row r="295" s="191" customFormat="1" ht="22" customHeight="1" spans="1:20">
      <c r="A295" s="199">
        <v>18</v>
      </c>
      <c r="B295" s="225" t="s">
        <v>1146</v>
      </c>
      <c r="C295" s="199" t="s">
        <v>1150</v>
      </c>
      <c r="D295" s="203" t="s">
        <v>1171</v>
      </c>
      <c r="E295" s="203" t="s">
        <v>1172</v>
      </c>
      <c r="F295" s="203" t="s">
        <v>1153</v>
      </c>
      <c r="G295" s="203" t="s">
        <v>662</v>
      </c>
      <c r="H295" s="203" t="s">
        <v>659</v>
      </c>
      <c r="I295" s="228">
        <v>191.53</v>
      </c>
      <c r="J295" s="229">
        <f t="shared" si="8"/>
        <v>191.53</v>
      </c>
      <c r="K295" s="229">
        <v>2025.12</v>
      </c>
      <c r="L295" s="230"/>
      <c r="M295" s="231"/>
      <c r="N295" s="199" t="s">
        <v>1150</v>
      </c>
      <c r="O295" s="312"/>
      <c r="P295" s="226"/>
      <c r="Q295" s="199" t="s">
        <v>1150</v>
      </c>
      <c r="R295" s="312"/>
      <c r="S295" s="226"/>
      <c r="T295" s="199" t="s">
        <v>1150</v>
      </c>
    </row>
    <row r="296" s="191" customFormat="1" ht="22" customHeight="1" spans="1:20">
      <c r="A296" s="199">
        <v>19</v>
      </c>
      <c r="B296" s="225" t="s">
        <v>1146</v>
      </c>
      <c r="C296" s="199" t="s">
        <v>1150</v>
      </c>
      <c r="D296" s="203" t="s">
        <v>1173</v>
      </c>
      <c r="E296" s="203" t="s">
        <v>1174</v>
      </c>
      <c r="F296" s="203" t="s">
        <v>1153</v>
      </c>
      <c r="G296" s="203" t="s">
        <v>662</v>
      </c>
      <c r="H296" s="203" t="s">
        <v>659</v>
      </c>
      <c r="I296" s="228">
        <v>1182.66</v>
      </c>
      <c r="J296" s="229">
        <f t="shared" si="8"/>
        <v>1182.66</v>
      </c>
      <c r="K296" s="229">
        <v>2025.12</v>
      </c>
      <c r="L296" s="230"/>
      <c r="M296" s="231"/>
      <c r="N296" s="199" t="s">
        <v>1150</v>
      </c>
      <c r="O296" s="312"/>
      <c r="P296" s="226"/>
      <c r="Q296" s="199" t="s">
        <v>1150</v>
      </c>
      <c r="R296" s="312"/>
      <c r="S296" s="226"/>
      <c r="T296" s="199" t="s">
        <v>1150</v>
      </c>
    </row>
    <row r="297" s="191" customFormat="1" ht="22" customHeight="1" spans="1:20">
      <c r="A297" s="199">
        <v>20</v>
      </c>
      <c r="B297" s="225" t="s">
        <v>1146</v>
      </c>
      <c r="C297" s="199" t="s">
        <v>1150</v>
      </c>
      <c r="D297" s="203" t="s">
        <v>1175</v>
      </c>
      <c r="E297" s="203" t="s">
        <v>1176</v>
      </c>
      <c r="F297" s="203" t="s">
        <v>1153</v>
      </c>
      <c r="G297" s="203" t="s">
        <v>662</v>
      </c>
      <c r="H297" s="203" t="s">
        <v>760</v>
      </c>
      <c r="I297" s="235">
        <v>2.33</v>
      </c>
      <c r="J297" s="229">
        <f t="shared" si="8"/>
        <v>11.65</v>
      </c>
      <c r="K297" s="229">
        <v>2026.07</v>
      </c>
      <c r="L297" s="230"/>
      <c r="M297" s="231"/>
      <c r="N297" s="199" t="s">
        <v>1150</v>
      </c>
      <c r="O297" s="346"/>
      <c r="P297" s="226"/>
      <c r="Q297" s="199" t="s">
        <v>1150</v>
      </c>
      <c r="R297" s="310"/>
      <c r="S297" s="226"/>
      <c r="T297" s="199" t="s">
        <v>1150</v>
      </c>
    </row>
    <row r="298" s="191" customFormat="1" ht="22" customHeight="1" spans="1:20">
      <c r="A298" s="199">
        <v>21</v>
      </c>
      <c r="B298" s="225" t="s">
        <v>1146</v>
      </c>
      <c r="C298" s="199" t="s">
        <v>1150</v>
      </c>
      <c r="D298" s="203" t="s">
        <v>1177</v>
      </c>
      <c r="E298" s="203" t="s">
        <v>1178</v>
      </c>
      <c r="F298" s="203" t="s">
        <v>1153</v>
      </c>
      <c r="G298" s="203" t="s">
        <v>662</v>
      </c>
      <c r="H298" s="203" t="s">
        <v>659</v>
      </c>
      <c r="I298" s="228">
        <v>143.68</v>
      </c>
      <c r="J298" s="229">
        <f t="shared" si="8"/>
        <v>143.68</v>
      </c>
      <c r="K298" s="229">
        <v>2023.11</v>
      </c>
      <c r="L298" s="230"/>
      <c r="M298" s="231"/>
      <c r="N298" s="199" t="s">
        <v>1150</v>
      </c>
      <c r="O298" s="312"/>
      <c r="P298" s="226"/>
      <c r="Q298" s="199" t="s">
        <v>1150</v>
      </c>
      <c r="R298" s="312"/>
      <c r="S298" s="226"/>
      <c r="T298" s="199" t="s">
        <v>1150</v>
      </c>
    </row>
    <row r="299" s="191" customFormat="1" ht="22" customHeight="1" spans="1:20">
      <c r="A299" s="199">
        <v>22</v>
      </c>
      <c r="B299" s="225" t="s">
        <v>1146</v>
      </c>
      <c r="C299" s="199" t="s">
        <v>1150</v>
      </c>
      <c r="D299" s="203" t="s">
        <v>1179</v>
      </c>
      <c r="E299" s="203" t="s">
        <v>1180</v>
      </c>
      <c r="F299" s="203" t="s">
        <v>1153</v>
      </c>
      <c r="G299" s="203" t="s">
        <v>25</v>
      </c>
      <c r="H299" s="203" t="s">
        <v>659</v>
      </c>
      <c r="I299" s="228">
        <v>1062.26</v>
      </c>
      <c r="J299" s="229">
        <f t="shared" si="8"/>
        <v>1062.26</v>
      </c>
      <c r="K299" s="229">
        <v>2025.09</v>
      </c>
      <c r="L299" s="230"/>
      <c r="M299" s="231"/>
      <c r="N299" s="199" t="s">
        <v>1150</v>
      </c>
      <c r="O299" s="312"/>
      <c r="P299" s="226"/>
      <c r="Q299" s="199" t="s">
        <v>1150</v>
      </c>
      <c r="R299" s="312"/>
      <c r="S299" s="226"/>
      <c r="T299" s="199" t="s">
        <v>1150</v>
      </c>
    </row>
    <row r="300" s="191" customFormat="1" ht="22" customHeight="1" spans="1:20">
      <c r="A300" s="199">
        <v>23</v>
      </c>
      <c r="B300" s="225" t="s">
        <v>1146</v>
      </c>
      <c r="C300" s="199" t="s">
        <v>1150</v>
      </c>
      <c r="D300" s="203" t="s">
        <v>1181</v>
      </c>
      <c r="E300" s="203" t="s">
        <v>1182</v>
      </c>
      <c r="F300" s="203" t="s">
        <v>1153</v>
      </c>
      <c r="G300" s="203" t="s">
        <v>595</v>
      </c>
      <c r="H300" s="203" t="s">
        <v>659</v>
      </c>
      <c r="I300" s="228">
        <v>121.18</v>
      </c>
      <c r="J300" s="229">
        <f t="shared" si="8"/>
        <v>121.18</v>
      </c>
      <c r="K300" s="229">
        <v>2024.1</v>
      </c>
      <c r="L300" s="230"/>
      <c r="M300" s="231"/>
      <c r="N300" s="199" t="s">
        <v>1150</v>
      </c>
      <c r="O300" s="312"/>
      <c r="P300" s="226"/>
      <c r="Q300" s="199" t="s">
        <v>1150</v>
      </c>
      <c r="R300" s="312"/>
      <c r="S300" s="226"/>
      <c r="T300" s="199" t="s">
        <v>1150</v>
      </c>
    </row>
    <row r="301" s="191" customFormat="1" ht="22" customHeight="1" spans="1:20">
      <c r="A301" s="199">
        <v>24</v>
      </c>
      <c r="B301" s="225" t="s">
        <v>1146</v>
      </c>
      <c r="C301" s="199" t="s">
        <v>1150</v>
      </c>
      <c r="D301" s="203" t="s">
        <v>1183</v>
      </c>
      <c r="E301" s="203" t="s">
        <v>1184</v>
      </c>
      <c r="F301" s="203" t="s">
        <v>1153</v>
      </c>
      <c r="G301" s="203" t="s">
        <v>662</v>
      </c>
      <c r="H301" s="203" t="s">
        <v>659</v>
      </c>
      <c r="I301" s="235">
        <v>144</v>
      </c>
      <c r="J301" s="229">
        <f t="shared" si="8"/>
        <v>144</v>
      </c>
      <c r="K301" s="319">
        <v>2026.05</v>
      </c>
      <c r="L301" s="230"/>
      <c r="M301" s="231"/>
      <c r="N301" s="199" t="s">
        <v>1150</v>
      </c>
      <c r="O301" s="312"/>
      <c r="P301" s="226"/>
      <c r="Q301" s="199" t="s">
        <v>1150</v>
      </c>
      <c r="R301" s="312"/>
      <c r="S301" s="226"/>
      <c r="T301" s="199" t="s">
        <v>1150</v>
      </c>
    </row>
    <row r="302" s="191" customFormat="1" ht="22" customHeight="1" spans="1:20">
      <c r="A302" s="199">
        <v>25</v>
      </c>
      <c r="B302" s="225" t="s">
        <v>1146</v>
      </c>
      <c r="C302" s="199" t="s">
        <v>1150</v>
      </c>
      <c r="D302" s="203" t="s">
        <v>1185</v>
      </c>
      <c r="E302" s="203" t="s">
        <v>1186</v>
      </c>
      <c r="F302" s="203" t="s">
        <v>1153</v>
      </c>
      <c r="G302" s="203" t="s">
        <v>662</v>
      </c>
      <c r="H302" s="203" t="s">
        <v>659</v>
      </c>
      <c r="I302" s="228">
        <v>1654.36</v>
      </c>
      <c r="J302" s="229">
        <f t="shared" si="8"/>
        <v>1654.36</v>
      </c>
      <c r="K302" s="229">
        <v>2023.12</v>
      </c>
      <c r="L302" s="230"/>
      <c r="M302" s="231"/>
      <c r="N302" s="199" t="s">
        <v>1150</v>
      </c>
      <c r="O302" s="312"/>
      <c r="P302" s="226"/>
      <c r="Q302" s="199" t="s">
        <v>1150</v>
      </c>
      <c r="R302" s="312"/>
      <c r="S302" s="226"/>
      <c r="T302" s="199" t="s">
        <v>1150</v>
      </c>
    </row>
    <row r="303" s="191" customFormat="1" ht="22" customHeight="1" spans="1:20">
      <c r="A303" s="199">
        <v>26</v>
      </c>
      <c r="B303" s="225" t="s">
        <v>1146</v>
      </c>
      <c r="C303" s="199" t="s">
        <v>1150</v>
      </c>
      <c r="D303" s="203" t="s">
        <v>1187</v>
      </c>
      <c r="E303" s="203" t="s">
        <v>1188</v>
      </c>
      <c r="F303" s="203" t="s">
        <v>1153</v>
      </c>
      <c r="G303" s="203" t="s">
        <v>662</v>
      </c>
      <c r="H303" s="203" t="s">
        <v>659</v>
      </c>
      <c r="I303" s="228">
        <v>1555.79</v>
      </c>
      <c r="J303" s="229">
        <f t="shared" si="8"/>
        <v>1555.79</v>
      </c>
      <c r="K303" s="229">
        <v>2025.09</v>
      </c>
      <c r="L303" s="230"/>
      <c r="M303" s="231"/>
      <c r="N303" s="199" t="s">
        <v>1150</v>
      </c>
      <c r="O303" s="312"/>
      <c r="P303" s="226"/>
      <c r="Q303" s="199" t="s">
        <v>1150</v>
      </c>
      <c r="R303" s="312"/>
      <c r="S303" s="226"/>
      <c r="T303" s="199" t="s">
        <v>1150</v>
      </c>
    </row>
    <row r="304" s="191" customFormat="1" ht="22" customHeight="1" spans="1:20">
      <c r="A304" s="199">
        <v>27</v>
      </c>
      <c r="B304" s="225" t="s">
        <v>1146</v>
      </c>
      <c r="C304" s="199" t="s">
        <v>1150</v>
      </c>
      <c r="D304" s="203" t="s">
        <v>1189</v>
      </c>
      <c r="E304" s="203" t="s">
        <v>1190</v>
      </c>
      <c r="F304" s="203" t="s">
        <v>1153</v>
      </c>
      <c r="G304" s="203" t="s">
        <v>662</v>
      </c>
      <c r="H304" s="203" t="s">
        <v>659</v>
      </c>
      <c r="I304" s="235">
        <v>296</v>
      </c>
      <c r="J304" s="229">
        <f t="shared" si="8"/>
        <v>296</v>
      </c>
      <c r="K304" s="235">
        <v>2025.07</v>
      </c>
      <c r="L304" s="230"/>
      <c r="M304" s="231"/>
      <c r="N304" s="199" t="s">
        <v>1150</v>
      </c>
      <c r="O304" s="312"/>
      <c r="P304" s="226"/>
      <c r="Q304" s="199" t="s">
        <v>1150</v>
      </c>
      <c r="R304" s="312"/>
      <c r="S304" s="226"/>
      <c r="T304" s="199" t="s">
        <v>1150</v>
      </c>
    </row>
    <row r="305" s="191" customFormat="1" ht="22" customHeight="1" spans="1:20">
      <c r="A305" s="199">
        <v>28</v>
      </c>
      <c r="B305" s="225" t="s">
        <v>1146</v>
      </c>
      <c r="C305" s="199" t="s">
        <v>1150</v>
      </c>
      <c r="D305" s="203" t="s">
        <v>1191</v>
      </c>
      <c r="E305" s="203" t="s">
        <v>1192</v>
      </c>
      <c r="F305" s="203" t="s">
        <v>1153</v>
      </c>
      <c r="G305" s="203" t="s">
        <v>662</v>
      </c>
      <c r="H305" s="203" t="s">
        <v>659</v>
      </c>
      <c r="I305" s="228">
        <v>1471.2</v>
      </c>
      <c r="J305" s="229">
        <f t="shared" si="8"/>
        <v>1471.2</v>
      </c>
      <c r="K305" s="229">
        <v>2025.06</v>
      </c>
      <c r="L305" s="230"/>
      <c r="M305" s="231"/>
      <c r="N305" s="199" t="s">
        <v>1150</v>
      </c>
      <c r="O305" s="312"/>
      <c r="P305" s="226"/>
      <c r="Q305" s="199" t="s">
        <v>1150</v>
      </c>
      <c r="R305" s="312"/>
      <c r="S305" s="226"/>
      <c r="T305" s="199" t="s">
        <v>1150</v>
      </c>
    </row>
    <row r="306" s="191" customFormat="1" ht="22" customHeight="1" spans="1:20">
      <c r="A306" s="199">
        <v>29</v>
      </c>
      <c r="B306" s="225" t="s">
        <v>1146</v>
      </c>
      <c r="C306" s="199" t="s">
        <v>1150</v>
      </c>
      <c r="D306" s="203" t="s">
        <v>1193</v>
      </c>
      <c r="E306" s="203" t="s">
        <v>1194</v>
      </c>
      <c r="F306" s="203" t="s">
        <v>1153</v>
      </c>
      <c r="G306" s="203" t="s">
        <v>662</v>
      </c>
      <c r="H306" s="203" t="s">
        <v>780</v>
      </c>
      <c r="I306" s="228">
        <v>39.56</v>
      </c>
      <c r="J306" s="229">
        <f t="shared" si="8"/>
        <v>237.36</v>
      </c>
      <c r="K306" s="229">
        <v>2026.07</v>
      </c>
      <c r="L306" s="230"/>
      <c r="M306" s="231"/>
      <c r="N306" s="199" t="s">
        <v>1150</v>
      </c>
      <c r="O306" s="310"/>
      <c r="P306" s="226"/>
      <c r="Q306" s="199" t="s">
        <v>1150</v>
      </c>
      <c r="R306" s="310"/>
      <c r="S306" s="226"/>
      <c r="T306" s="199" t="s">
        <v>1150</v>
      </c>
    </row>
    <row r="307" s="191" customFormat="1" ht="22" customHeight="1" spans="1:20">
      <c r="A307" s="199">
        <v>30</v>
      </c>
      <c r="B307" s="225" t="s">
        <v>1146</v>
      </c>
      <c r="C307" s="199" t="s">
        <v>1150</v>
      </c>
      <c r="D307" s="203" t="s">
        <v>1195</v>
      </c>
      <c r="E307" s="203" t="s">
        <v>1196</v>
      </c>
      <c r="F307" s="203" t="s">
        <v>1197</v>
      </c>
      <c r="G307" s="203" t="s">
        <v>1198</v>
      </c>
      <c r="H307" s="203" t="s">
        <v>677</v>
      </c>
      <c r="I307" s="228">
        <v>34.07</v>
      </c>
      <c r="J307" s="229">
        <f t="shared" si="8"/>
        <v>340.7</v>
      </c>
      <c r="K307" s="229">
        <v>2024.12</v>
      </c>
      <c r="L307" s="230"/>
      <c r="M307" s="231"/>
      <c r="N307" s="199" t="s">
        <v>1150</v>
      </c>
      <c r="O307" s="312"/>
      <c r="P307" s="226"/>
      <c r="Q307" s="199" t="s">
        <v>1150</v>
      </c>
      <c r="R307" s="312"/>
      <c r="S307" s="226"/>
      <c r="T307" s="199" t="s">
        <v>1150</v>
      </c>
    </row>
    <row r="308" s="191" customFormat="1" ht="22" customHeight="1" spans="1:20">
      <c r="A308" s="199">
        <v>31</v>
      </c>
      <c r="B308" s="225" t="s">
        <v>1146</v>
      </c>
      <c r="C308" s="199" t="s">
        <v>1150</v>
      </c>
      <c r="D308" s="203" t="s">
        <v>1199</v>
      </c>
      <c r="E308" s="203" t="s">
        <v>1200</v>
      </c>
      <c r="F308" s="203" t="s">
        <v>1197</v>
      </c>
      <c r="G308" s="203" t="s">
        <v>662</v>
      </c>
      <c r="H308" s="203" t="s">
        <v>677</v>
      </c>
      <c r="I308" s="228">
        <v>37.81</v>
      </c>
      <c r="J308" s="229">
        <f t="shared" si="8"/>
        <v>378.1</v>
      </c>
      <c r="K308" s="229">
        <v>2025.11</v>
      </c>
      <c r="L308" s="230"/>
      <c r="M308" s="231"/>
      <c r="N308" s="199" t="s">
        <v>1150</v>
      </c>
      <c r="O308" s="312"/>
      <c r="P308" s="226"/>
      <c r="Q308" s="199" t="s">
        <v>1150</v>
      </c>
      <c r="R308" s="312"/>
      <c r="S308" s="226"/>
      <c r="T308" s="199" t="s">
        <v>1150</v>
      </c>
    </row>
    <row r="309" s="191" customFormat="1" ht="22" customHeight="1" spans="1:20">
      <c r="A309" s="199">
        <v>32</v>
      </c>
      <c r="B309" s="225" t="s">
        <v>1146</v>
      </c>
      <c r="C309" s="199" t="s">
        <v>1150</v>
      </c>
      <c r="D309" s="203" t="s">
        <v>1201</v>
      </c>
      <c r="E309" s="203" t="s">
        <v>712</v>
      </c>
      <c r="F309" s="203" t="s">
        <v>1197</v>
      </c>
      <c r="G309" s="203" t="s">
        <v>19</v>
      </c>
      <c r="H309" s="203" t="s">
        <v>659</v>
      </c>
      <c r="I309" s="228">
        <v>409.87</v>
      </c>
      <c r="J309" s="229">
        <f t="shared" si="8"/>
        <v>409.87</v>
      </c>
      <c r="K309" s="229">
        <v>2025.11</v>
      </c>
      <c r="L309" s="230"/>
      <c r="M309" s="231"/>
      <c r="N309" s="199" t="s">
        <v>1150</v>
      </c>
      <c r="O309" s="312"/>
      <c r="P309" s="226"/>
      <c r="Q309" s="199" t="s">
        <v>1150</v>
      </c>
      <c r="R309" s="312"/>
      <c r="S309" s="226"/>
      <c r="T309" s="199" t="s">
        <v>1150</v>
      </c>
    </row>
    <row r="310" s="191" customFormat="1" ht="22" customHeight="1" spans="1:20">
      <c r="A310" s="199">
        <v>33</v>
      </c>
      <c r="B310" s="225" t="s">
        <v>1146</v>
      </c>
      <c r="C310" s="199" t="s">
        <v>1150</v>
      </c>
      <c r="D310" s="203" t="s">
        <v>1202</v>
      </c>
      <c r="E310" s="203" t="s">
        <v>1203</v>
      </c>
      <c r="F310" s="203" t="s">
        <v>1197</v>
      </c>
      <c r="G310" s="203" t="s">
        <v>662</v>
      </c>
      <c r="H310" s="203" t="s">
        <v>726</v>
      </c>
      <c r="I310" s="228">
        <v>33.04</v>
      </c>
      <c r="J310" s="229">
        <f t="shared" si="8"/>
        <v>264.32</v>
      </c>
      <c r="K310" s="229">
        <v>2026.06</v>
      </c>
      <c r="L310" s="230"/>
      <c r="M310" s="231"/>
      <c r="N310" s="199" t="s">
        <v>1150</v>
      </c>
      <c r="O310" s="312"/>
      <c r="P310" s="226"/>
      <c r="Q310" s="199" t="s">
        <v>1150</v>
      </c>
      <c r="R310" s="312"/>
      <c r="S310" s="226"/>
      <c r="T310" s="199" t="s">
        <v>1150</v>
      </c>
    </row>
    <row r="311" s="191" customFormat="1" ht="22" customHeight="1" spans="1:20">
      <c r="A311" s="199">
        <v>34</v>
      </c>
      <c r="B311" s="225" t="s">
        <v>1146</v>
      </c>
      <c r="C311" s="199" t="s">
        <v>1150</v>
      </c>
      <c r="D311" s="203" t="s">
        <v>1204</v>
      </c>
      <c r="E311" s="203" t="s">
        <v>1205</v>
      </c>
      <c r="F311" s="203" t="s">
        <v>1197</v>
      </c>
      <c r="G311" s="203" t="s">
        <v>662</v>
      </c>
      <c r="H311" s="203" t="s">
        <v>726</v>
      </c>
      <c r="I311" s="228">
        <v>42.21</v>
      </c>
      <c r="J311" s="229">
        <f t="shared" si="8"/>
        <v>337.68</v>
      </c>
      <c r="K311" s="229">
        <v>2026.06</v>
      </c>
      <c r="L311" s="230"/>
      <c r="M311" s="231"/>
      <c r="N311" s="199" t="s">
        <v>1150</v>
      </c>
      <c r="O311" s="312"/>
      <c r="P311" s="226"/>
      <c r="Q311" s="199" t="s">
        <v>1150</v>
      </c>
      <c r="R311" s="312"/>
      <c r="S311" s="226"/>
      <c r="T311" s="199" t="s">
        <v>1150</v>
      </c>
    </row>
    <row r="312" s="191" customFormat="1" ht="22" customHeight="1" spans="1:20">
      <c r="A312" s="199">
        <v>35</v>
      </c>
      <c r="B312" s="225" t="s">
        <v>1146</v>
      </c>
      <c r="C312" s="199" t="s">
        <v>1150</v>
      </c>
      <c r="D312" s="203" t="s">
        <v>1206</v>
      </c>
      <c r="E312" s="203" t="s">
        <v>1207</v>
      </c>
      <c r="F312" s="203" t="s">
        <v>1197</v>
      </c>
      <c r="G312" s="203" t="s">
        <v>662</v>
      </c>
      <c r="H312" s="203" t="s">
        <v>672</v>
      </c>
      <c r="I312" s="235">
        <v>108</v>
      </c>
      <c r="J312" s="229">
        <f t="shared" si="8"/>
        <v>216</v>
      </c>
      <c r="K312" s="229">
        <v>2026.05</v>
      </c>
      <c r="L312" s="230"/>
      <c r="M312" s="231"/>
      <c r="N312" s="199" t="s">
        <v>1150</v>
      </c>
      <c r="O312" s="312"/>
      <c r="P312" s="226"/>
      <c r="Q312" s="199" t="s">
        <v>1150</v>
      </c>
      <c r="R312" s="312"/>
      <c r="S312" s="226"/>
      <c r="T312" s="199" t="s">
        <v>1150</v>
      </c>
    </row>
    <row r="313" s="191" customFormat="1" ht="22" customHeight="1" spans="1:20">
      <c r="A313" s="199">
        <v>36</v>
      </c>
      <c r="B313" s="225" t="s">
        <v>1146</v>
      </c>
      <c r="C313" s="199" t="s">
        <v>1150</v>
      </c>
      <c r="D313" s="203" t="s">
        <v>1208</v>
      </c>
      <c r="E313" s="203" t="s">
        <v>1209</v>
      </c>
      <c r="F313" s="203" t="s">
        <v>1197</v>
      </c>
      <c r="G313" s="203" t="s">
        <v>915</v>
      </c>
      <c r="H313" s="203" t="s">
        <v>729</v>
      </c>
      <c r="I313" s="228">
        <v>365.31</v>
      </c>
      <c r="J313" s="229">
        <f t="shared" si="8"/>
        <v>1461.24</v>
      </c>
      <c r="K313" s="229">
        <v>2025.11</v>
      </c>
      <c r="L313" s="230"/>
      <c r="M313" s="231"/>
      <c r="N313" s="199" t="s">
        <v>1150</v>
      </c>
      <c r="O313" s="312"/>
      <c r="P313" s="226"/>
      <c r="Q313" s="199" t="s">
        <v>1150</v>
      </c>
      <c r="R313" s="312"/>
      <c r="S313" s="226"/>
      <c r="T313" s="199" t="s">
        <v>1150</v>
      </c>
    </row>
    <row r="314" s="191" customFormat="1" ht="22" customHeight="1" spans="1:20">
      <c r="A314" s="199">
        <v>37</v>
      </c>
      <c r="B314" s="225" t="s">
        <v>1146</v>
      </c>
      <c r="C314" s="199" t="s">
        <v>1150</v>
      </c>
      <c r="D314" s="203" t="s">
        <v>1210</v>
      </c>
      <c r="E314" s="203" t="s">
        <v>1211</v>
      </c>
      <c r="F314" s="203" t="s">
        <v>1197</v>
      </c>
      <c r="G314" s="203" t="s">
        <v>1212</v>
      </c>
      <c r="H314" s="203" t="s">
        <v>659</v>
      </c>
      <c r="I314" s="228">
        <v>972.57</v>
      </c>
      <c r="J314" s="229">
        <f t="shared" si="8"/>
        <v>972.57</v>
      </c>
      <c r="K314" s="229">
        <v>2026.06</v>
      </c>
      <c r="L314" s="230"/>
      <c r="M314" s="231"/>
      <c r="N314" s="199" t="s">
        <v>1150</v>
      </c>
      <c r="O314" s="312"/>
      <c r="P314" s="226"/>
      <c r="Q314" s="199" t="s">
        <v>1150</v>
      </c>
      <c r="R314" s="312"/>
      <c r="S314" s="226"/>
      <c r="T314" s="199" t="s">
        <v>1150</v>
      </c>
    </row>
    <row r="315" s="191" customFormat="1" ht="22" customHeight="1" spans="1:20">
      <c r="A315" s="199">
        <v>38</v>
      </c>
      <c r="B315" s="225" t="s">
        <v>1146</v>
      </c>
      <c r="C315" s="199" t="s">
        <v>1150</v>
      </c>
      <c r="D315" s="203" t="s">
        <v>1213</v>
      </c>
      <c r="E315" s="203" t="s">
        <v>1214</v>
      </c>
      <c r="F315" s="203" t="s">
        <v>1197</v>
      </c>
      <c r="G315" s="203" t="s">
        <v>662</v>
      </c>
      <c r="H315" s="203" t="s">
        <v>659</v>
      </c>
      <c r="I315" s="228">
        <v>2756.21</v>
      </c>
      <c r="J315" s="229">
        <f t="shared" si="8"/>
        <v>2756.21</v>
      </c>
      <c r="K315" s="229">
        <v>2026.05</v>
      </c>
      <c r="L315" s="230"/>
      <c r="M315" s="231"/>
      <c r="N315" s="199" t="s">
        <v>1150</v>
      </c>
      <c r="O315" s="312"/>
      <c r="P315" s="226"/>
      <c r="Q315" s="199" t="s">
        <v>1150</v>
      </c>
      <c r="R315" s="312"/>
      <c r="S315" s="226"/>
      <c r="T315" s="199" t="s">
        <v>1150</v>
      </c>
    </row>
    <row r="316" s="191" customFormat="1" ht="22" customHeight="1" spans="1:20">
      <c r="A316" s="199">
        <v>39</v>
      </c>
      <c r="B316" s="225" t="s">
        <v>1146</v>
      </c>
      <c r="C316" s="199" t="s">
        <v>1150</v>
      </c>
      <c r="D316" s="203" t="s">
        <v>1215</v>
      </c>
      <c r="E316" s="203" t="s">
        <v>1216</v>
      </c>
      <c r="F316" s="203" t="s">
        <v>1197</v>
      </c>
      <c r="G316" s="203" t="s">
        <v>662</v>
      </c>
      <c r="H316" s="203" t="s">
        <v>659</v>
      </c>
      <c r="I316" s="228">
        <v>1594.4</v>
      </c>
      <c r="J316" s="229">
        <f t="shared" si="8"/>
        <v>1594.4</v>
      </c>
      <c r="K316" s="229">
        <v>2026.05</v>
      </c>
      <c r="L316" s="230"/>
      <c r="M316" s="231"/>
      <c r="N316" s="199" t="s">
        <v>1150</v>
      </c>
      <c r="O316" s="312"/>
      <c r="P316" s="226"/>
      <c r="Q316" s="199" t="s">
        <v>1150</v>
      </c>
      <c r="R316" s="312"/>
      <c r="S316" s="226"/>
      <c r="T316" s="199" t="s">
        <v>1150</v>
      </c>
    </row>
    <row r="317" s="191" customFormat="1" ht="22" customHeight="1" spans="1:20">
      <c r="A317" s="199">
        <v>40</v>
      </c>
      <c r="B317" s="225" t="s">
        <v>1146</v>
      </c>
      <c r="C317" s="199" t="s">
        <v>1150</v>
      </c>
      <c r="D317" s="203" t="s">
        <v>1217</v>
      </c>
      <c r="E317" s="203" t="s">
        <v>1218</v>
      </c>
      <c r="F317" s="203" t="s">
        <v>1197</v>
      </c>
      <c r="G317" s="203" t="s">
        <v>662</v>
      </c>
      <c r="H317" s="203" t="s">
        <v>659</v>
      </c>
      <c r="I317" s="235">
        <v>2018</v>
      </c>
      <c r="J317" s="229">
        <f t="shared" si="8"/>
        <v>2018</v>
      </c>
      <c r="K317" s="319">
        <v>2026.05</v>
      </c>
      <c r="L317" s="230"/>
      <c r="M317" s="231"/>
      <c r="N317" s="199" t="s">
        <v>1150</v>
      </c>
      <c r="O317" s="312"/>
      <c r="P317" s="226"/>
      <c r="Q317" s="199" t="s">
        <v>1150</v>
      </c>
      <c r="R317" s="312"/>
      <c r="S317" s="226"/>
      <c r="T317" s="199" t="s">
        <v>1150</v>
      </c>
    </row>
    <row r="318" s="191" customFormat="1" ht="22" customHeight="1" spans="1:20">
      <c r="A318" s="199">
        <v>41</v>
      </c>
      <c r="B318" s="225" t="s">
        <v>1146</v>
      </c>
      <c r="C318" s="199" t="s">
        <v>1150</v>
      </c>
      <c r="D318" s="203" t="s">
        <v>1219</v>
      </c>
      <c r="E318" s="203" t="s">
        <v>1220</v>
      </c>
      <c r="F318" s="203" t="s">
        <v>1221</v>
      </c>
      <c r="G318" s="203" t="s">
        <v>595</v>
      </c>
      <c r="H318" s="203" t="s">
        <v>672</v>
      </c>
      <c r="I318" s="228">
        <v>305.55</v>
      </c>
      <c r="J318" s="229">
        <f t="shared" si="8"/>
        <v>611.1</v>
      </c>
      <c r="K318" s="229">
        <v>2026.05</v>
      </c>
      <c r="L318" s="230"/>
      <c r="M318" s="231"/>
      <c r="N318" s="199" t="s">
        <v>1150</v>
      </c>
      <c r="O318" s="312"/>
      <c r="P318" s="226"/>
      <c r="Q318" s="199" t="s">
        <v>1150</v>
      </c>
      <c r="R318" s="312"/>
      <c r="S318" s="226"/>
      <c r="T318" s="199" t="s">
        <v>1150</v>
      </c>
    </row>
    <row r="319" s="191" customFormat="1" ht="22" customHeight="1" spans="1:20">
      <c r="A319" s="199">
        <v>42</v>
      </c>
      <c r="B319" s="225" t="s">
        <v>1146</v>
      </c>
      <c r="C319" s="199" t="s">
        <v>1150</v>
      </c>
      <c r="D319" s="203" t="s">
        <v>1222</v>
      </c>
      <c r="E319" s="203" t="s">
        <v>1223</v>
      </c>
      <c r="F319" s="203" t="s">
        <v>1224</v>
      </c>
      <c r="G319" s="203" t="s">
        <v>124</v>
      </c>
      <c r="H319" s="203" t="s">
        <v>1048</v>
      </c>
      <c r="I319" s="228">
        <v>621.97</v>
      </c>
      <c r="J319" s="229">
        <f t="shared" si="8"/>
        <v>1865.91</v>
      </c>
      <c r="K319" s="229">
        <v>2026.07</v>
      </c>
      <c r="L319" s="230"/>
      <c r="M319" s="231"/>
      <c r="N319" s="199" t="s">
        <v>1150</v>
      </c>
      <c r="O319" s="226"/>
      <c r="P319" s="226"/>
      <c r="Q319" s="199" t="s">
        <v>1150</v>
      </c>
      <c r="R319" s="310"/>
      <c r="S319" s="226"/>
      <c r="T319" s="199" t="s">
        <v>1150</v>
      </c>
    </row>
    <row r="320" s="191" customFormat="1" ht="22" customHeight="1" spans="1:20">
      <c r="A320" s="199">
        <v>43</v>
      </c>
      <c r="B320" s="225" t="s">
        <v>1146</v>
      </c>
      <c r="C320" s="199" t="s">
        <v>1150</v>
      </c>
      <c r="D320" s="203" t="s">
        <v>1225</v>
      </c>
      <c r="E320" s="203" t="s">
        <v>1226</v>
      </c>
      <c r="F320" s="203" t="s">
        <v>1224</v>
      </c>
      <c r="G320" s="203" t="s">
        <v>124</v>
      </c>
      <c r="H320" s="203" t="s">
        <v>1048</v>
      </c>
      <c r="I320" s="228">
        <v>519.47</v>
      </c>
      <c r="J320" s="229">
        <f t="shared" si="8"/>
        <v>1558.41</v>
      </c>
      <c r="K320" s="229">
        <v>2026.04</v>
      </c>
      <c r="L320" s="230"/>
      <c r="M320" s="231"/>
      <c r="N320" s="199" t="s">
        <v>1150</v>
      </c>
      <c r="O320" s="346"/>
      <c r="P320" s="226"/>
      <c r="Q320" s="199" t="s">
        <v>1150</v>
      </c>
      <c r="R320" s="310"/>
      <c r="S320" s="226"/>
      <c r="T320" s="199" t="s">
        <v>1150</v>
      </c>
    </row>
    <row r="321" s="191" customFormat="1" ht="22" customHeight="1" spans="1:20">
      <c r="A321" s="199">
        <v>44</v>
      </c>
      <c r="B321" s="225" t="s">
        <v>1146</v>
      </c>
      <c r="C321" s="199" t="s">
        <v>1150</v>
      </c>
      <c r="D321" s="203" t="s">
        <v>1227</v>
      </c>
      <c r="E321" s="203" t="s">
        <v>1228</v>
      </c>
      <c r="F321" s="203" t="s">
        <v>1224</v>
      </c>
      <c r="G321" s="203" t="s">
        <v>662</v>
      </c>
      <c r="H321" s="203" t="s">
        <v>672</v>
      </c>
      <c r="I321" s="228">
        <v>21.04</v>
      </c>
      <c r="J321" s="229">
        <f t="shared" si="8"/>
        <v>42.08</v>
      </c>
      <c r="K321" s="229">
        <v>2026.06</v>
      </c>
      <c r="L321" s="333"/>
      <c r="M321" s="231"/>
      <c r="N321" s="199" t="s">
        <v>1150</v>
      </c>
      <c r="O321" s="353"/>
      <c r="P321" s="226"/>
      <c r="Q321" s="199" t="s">
        <v>1150</v>
      </c>
      <c r="R321" s="310"/>
      <c r="S321" s="226"/>
      <c r="T321" s="199" t="s">
        <v>1150</v>
      </c>
    </row>
    <row r="322" s="191" customFormat="1" ht="22" customHeight="1" spans="1:20">
      <c r="A322" s="199">
        <v>45</v>
      </c>
      <c r="B322" s="225" t="s">
        <v>1146</v>
      </c>
      <c r="C322" s="199" t="s">
        <v>1150</v>
      </c>
      <c r="D322" s="203" t="s">
        <v>1229</v>
      </c>
      <c r="E322" s="203" t="s">
        <v>1230</v>
      </c>
      <c r="F322" s="203" t="s">
        <v>1224</v>
      </c>
      <c r="G322" s="203" t="s">
        <v>662</v>
      </c>
      <c r="H322" s="203" t="s">
        <v>672</v>
      </c>
      <c r="I322" s="228">
        <v>21.04</v>
      </c>
      <c r="J322" s="229">
        <f t="shared" si="8"/>
        <v>42.08</v>
      </c>
      <c r="K322" s="229">
        <v>2026.06</v>
      </c>
      <c r="L322" s="230"/>
      <c r="M322" s="231"/>
      <c r="N322" s="199" t="s">
        <v>1150</v>
      </c>
      <c r="O322" s="346"/>
      <c r="P322" s="226"/>
      <c r="Q322" s="199" t="s">
        <v>1150</v>
      </c>
      <c r="R322" s="310"/>
      <c r="S322" s="226"/>
      <c r="T322" s="199" t="s">
        <v>1150</v>
      </c>
    </row>
    <row r="323" s="191" customFormat="1" ht="22" customHeight="1" spans="1:20">
      <c r="A323" s="199">
        <v>46</v>
      </c>
      <c r="B323" s="225" t="s">
        <v>1146</v>
      </c>
      <c r="C323" s="199" t="s">
        <v>1150</v>
      </c>
      <c r="D323" s="203" t="s">
        <v>1231</v>
      </c>
      <c r="E323" s="203" t="s">
        <v>1232</v>
      </c>
      <c r="F323" s="203" t="s">
        <v>1224</v>
      </c>
      <c r="G323" s="203" t="s">
        <v>662</v>
      </c>
      <c r="H323" s="203" t="s">
        <v>672</v>
      </c>
      <c r="I323" s="228">
        <v>19</v>
      </c>
      <c r="J323" s="229">
        <f t="shared" si="8"/>
        <v>38</v>
      </c>
      <c r="K323" s="229">
        <v>2026.06</v>
      </c>
      <c r="L323" s="230"/>
      <c r="M323" s="231"/>
      <c r="N323" s="199" t="s">
        <v>1150</v>
      </c>
      <c r="O323" s="346"/>
      <c r="P323" s="226"/>
      <c r="Q323" s="199" t="s">
        <v>1150</v>
      </c>
      <c r="R323" s="310"/>
      <c r="S323" s="226"/>
      <c r="T323" s="199" t="s">
        <v>1150</v>
      </c>
    </row>
    <row r="324" s="191" customFormat="1" ht="22" customHeight="1" spans="1:20">
      <c r="A324" s="199">
        <v>47</v>
      </c>
      <c r="B324" s="225" t="s">
        <v>1146</v>
      </c>
      <c r="C324" s="199" t="s">
        <v>1150</v>
      </c>
      <c r="D324" s="203" t="s">
        <v>1233</v>
      </c>
      <c r="E324" s="203" t="s">
        <v>1234</v>
      </c>
      <c r="F324" s="203" t="s">
        <v>1224</v>
      </c>
      <c r="G324" s="203" t="s">
        <v>662</v>
      </c>
      <c r="H324" s="203" t="s">
        <v>672</v>
      </c>
      <c r="I324" s="228">
        <v>87.68</v>
      </c>
      <c r="J324" s="229">
        <f t="shared" si="8"/>
        <v>175.36</v>
      </c>
      <c r="K324" s="229">
        <v>2026.06</v>
      </c>
      <c r="L324" s="230"/>
      <c r="M324" s="231"/>
      <c r="N324" s="199" t="s">
        <v>1150</v>
      </c>
      <c r="O324" s="346"/>
      <c r="P324" s="226"/>
      <c r="Q324" s="199" t="s">
        <v>1150</v>
      </c>
      <c r="R324" s="310"/>
      <c r="S324" s="226"/>
      <c r="T324" s="199" t="s">
        <v>1150</v>
      </c>
    </row>
    <row r="325" s="191" customFormat="1" ht="22" customHeight="1" spans="1:20">
      <c r="A325" s="199">
        <v>48</v>
      </c>
      <c r="B325" s="225" t="s">
        <v>1146</v>
      </c>
      <c r="C325" s="199" t="s">
        <v>1150</v>
      </c>
      <c r="D325" s="203" t="s">
        <v>1235</v>
      </c>
      <c r="E325" s="203" t="s">
        <v>1236</v>
      </c>
      <c r="F325" s="203" t="s">
        <v>1224</v>
      </c>
      <c r="G325" s="203" t="s">
        <v>662</v>
      </c>
      <c r="H325" s="203" t="s">
        <v>659</v>
      </c>
      <c r="I325" s="228">
        <v>765.4</v>
      </c>
      <c r="J325" s="229">
        <f t="shared" si="8"/>
        <v>765.4</v>
      </c>
      <c r="K325" s="229">
        <v>2026.06</v>
      </c>
      <c r="L325" s="230"/>
      <c r="M325" s="231"/>
      <c r="N325" s="199" t="s">
        <v>1150</v>
      </c>
      <c r="O325" s="346"/>
      <c r="P325" s="226"/>
      <c r="Q325" s="199" t="s">
        <v>1150</v>
      </c>
      <c r="R325" s="310"/>
      <c r="S325" s="226"/>
      <c r="T325" s="199" t="s">
        <v>1150</v>
      </c>
    </row>
    <row r="326" s="191" customFormat="1" ht="22" customHeight="1" spans="1:20">
      <c r="A326" s="242"/>
      <c r="B326" s="225"/>
      <c r="C326" s="242"/>
      <c r="D326" s="208"/>
      <c r="E326" s="299"/>
      <c r="F326" s="299"/>
      <c r="G326" s="299"/>
      <c r="H326" s="299"/>
      <c r="I326" s="342"/>
      <c r="J326" s="313">
        <f>SUM(J278:J325)</f>
        <v>35899.15</v>
      </c>
      <c r="K326" s="242"/>
      <c r="L326" s="343"/>
      <c r="M326" s="242"/>
      <c r="N326" s="199"/>
      <c r="O326" s="242"/>
      <c r="P326" s="242"/>
      <c r="Q326" s="242"/>
      <c r="R326" s="242"/>
      <c r="S326" s="242"/>
      <c r="T326" s="242"/>
    </row>
    <row r="327" s="191" customFormat="1" ht="22" customHeight="1" spans="4:14">
      <c r="D327" s="214"/>
      <c r="E327" s="192"/>
      <c r="F327" s="192"/>
      <c r="G327" s="192"/>
      <c r="H327" s="192"/>
      <c r="I327" s="192"/>
      <c r="J327" s="314"/>
      <c r="K327" s="245"/>
      <c r="N327" s="210"/>
    </row>
    <row r="328" s="191" customFormat="1" ht="22" customHeight="1" spans="4:14">
      <c r="D328" s="214"/>
      <c r="E328" s="192"/>
      <c r="F328" s="192"/>
      <c r="G328" s="192"/>
      <c r="H328" s="192"/>
      <c r="I328" s="192"/>
      <c r="J328" s="314"/>
      <c r="K328" s="245"/>
      <c r="N328" s="210"/>
    </row>
    <row r="329" s="191" customFormat="1" ht="22" customHeight="1" spans="4:14">
      <c r="D329" s="214"/>
      <c r="E329" s="192"/>
      <c r="F329" s="192"/>
      <c r="G329" s="192"/>
      <c r="H329" s="192"/>
      <c r="I329" s="192"/>
      <c r="J329" s="314"/>
      <c r="K329" s="245"/>
      <c r="N329" s="210"/>
    </row>
    <row r="330" s="191" customFormat="1" ht="22" customHeight="1" spans="4:14">
      <c r="D330" s="214"/>
      <c r="E330" s="192"/>
      <c r="F330" s="192"/>
      <c r="G330" s="192"/>
      <c r="H330" s="192"/>
      <c r="I330" s="192"/>
      <c r="J330" s="314"/>
      <c r="K330" s="245"/>
      <c r="N330" s="210"/>
    </row>
    <row r="331" s="191" customFormat="1" ht="22" customHeight="1" spans="4:14">
      <c r="D331" s="214"/>
      <c r="E331" s="192"/>
      <c r="F331" s="192"/>
      <c r="G331" s="192"/>
      <c r="H331" s="192"/>
      <c r="I331" s="192"/>
      <c r="J331" s="354"/>
      <c r="K331" s="245"/>
      <c r="N331" s="210"/>
    </row>
    <row r="332" s="191" customFormat="1" ht="46" customHeight="1" spans="1:20">
      <c r="A332" s="195" t="s">
        <v>647</v>
      </c>
      <c r="B332" s="195"/>
      <c r="C332" s="195"/>
      <c r="D332" s="192"/>
      <c r="E332" s="192"/>
      <c r="F332" s="192"/>
      <c r="G332" s="192"/>
      <c r="H332" s="192"/>
      <c r="I332" s="192"/>
      <c r="J332" s="217"/>
      <c r="K332" s="218"/>
      <c r="L332" s="195"/>
      <c r="M332" s="195"/>
      <c r="N332" s="195"/>
      <c r="O332" s="195"/>
      <c r="P332" s="195"/>
      <c r="Q332" s="195"/>
      <c r="R332" s="195"/>
      <c r="S332" s="195"/>
      <c r="T332" s="195"/>
    </row>
    <row r="333" s="191" customFormat="1" ht="34" customHeight="1" spans="1:20">
      <c r="A333" s="196" t="s">
        <v>648</v>
      </c>
      <c r="B333" s="196"/>
      <c r="C333" s="196"/>
      <c r="D333" s="215" t="s">
        <v>649</v>
      </c>
      <c r="E333" s="215"/>
      <c r="F333" s="215" t="s">
        <v>104</v>
      </c>
      <c r="G333" s="216"/>
      <c r="H333" s="216"/>
      <c r="I333" s="246"/>
      <c r="J333" s="247"/>
      <c r="K333" s="221"/>
      <c r="L333" s="245"/>
      <c r="M333" s="222"/>
      <c r="N333" s="222" t="s">
        <v>650</v>
      </c>
      <c r="O333" s="222"/>
      <c r="P333" s="222"/>
      <c r="Q333" s="245"/>
      <c r="R333" s="222" t="s">
        <v>1237</v>
      </c>
      <c r="S333" s="222"/>
      <c r="T333" s="222"/>
    </row>
    <row r="334" s="191" customFormat="1" ht="22" customHeight="1" spans="1:20">
      <c r="A334" s="199" t="s">
        <v>3</v>
      </c>
      <c r="B334" s="200" t="s">
        <v>106</v>
      </c>
      <c r="C334" s="199" t="s">
        <v>107</v>
      </c>
      <c r="D334" s="201" t="s">
        <v>108</v>
      </c>
      <c r="E334" s="202" t="s">
        <v>109</v>
      </c>
      <c r="F334" s="202" t="s">
        <v>111</v>
      </c>
      <c r="G334" s="202" t="s">
        <v>7</v>
      </c>
      <c r="H334" s="202" t="s">
        <v>112</v>
      </c>
      <c r="I334" s="223" t="s">
        <v>113</v>
      </c>
      <c r="J334" s="224" t="s">
        <v>652</v>
      </c>
      <c r="K334" s="199" t="s">
        <v>114</v>
      </c>
      <c r="L334" s="200" t="s">
        <v>653</v>
      </c>
      <c r="M334" s="200"/>
      <c r="N334" s="200"/>
      <c r="O334" s="200"/>
      <c r="P334" s="200"/>
      <c r="Q334" s="200"/>
      <c r="R334" s="200"/>
      <c r="S334" s="200"/>
      <c r="T334" s="200"/>
    </row>
    <row r="335" s="191" customFormat="1" ht="22" customHeight="1" spans="1:20">
      <c r="A335" s="199"/>
      <c r="B335" s="200"/>
      <c r="C335" s="199"/>
      <c r="D335" s="201"/>
      <c r="E335" s="202"/>
      <c r="F335" s="202"/>
      <c r="G335" s="202"/>
      <c r="H335" s="202"/>
      <c r="I335" s="223"/>
      <c r="J335" s="224"/>
      <c r="K335" s="199"/>
      <c r="L335" s="225"/>
      <c r="M335" s="225"/>
      <c r="N335" s="225"/>
      <c r="O335" s="225"/>
      <c r="P335" s="225"/>
      <c r="Q335" s="225"/>
      <c r="R335" s="225"/>
      <c r="S335" s="225"/>
      <c r="T335" s="225"/>
    </row>
    <row r="336" s="191" customFormat="1" ht="22" customHeight="1" spans="1:20">
      <c r="A336" s="199"/>
      <c r="B336" s="200"/>
      <c r="C336" s="199"/>
      <c r="D336" s="201"/>
      <c r="E336" s="202"/>
      <c r="F336" s="202"/>
      <c r="G336" s="202"/>
      <c r="H336" s="202"/>
      <c r="I336" s="223"/>
      <c r="J336" s="224"/>
      <c r="K336" s="199"/>
      <c r="L336" s="226" t="s">
        <v>116</v>
      </c>
      <c r="M336" s="226" t="s">
        <v>117</v>
      </c>
      <c r="N336" s="227" t="s">
        <v>118</v>
      </c>
      <c r="O336" s="226" t="s">
        <v>116</v>
      </c>
      <c r="P336" s="226" t="s">
        <v>117</v>
      </c>
      <c r="Q336" s="227" t="s">
        <v>118</v>
      </c>
      <c r="R336" s="226" t="s">
        <v>116</v>
      </c>
      <c r="S336" s="226" t="s">
        <v>117</v>
      </c>
      <c r="T336" s="227" t="s">
        <v>118</v>
      </c>
    </row>
    <row r="337" s="191" customFormat="1" ht="22" customHeight="1" spans="1:20">
      <c r="A337" s="199">
        <v>1</v>
      </c>
      <c r="B337" s="225" t="s">
        <v>934</v>
      </c>
      <c r="C337" s="199" t="s">
        <v>1238</v>
      </c>
      <c r="D337" s="203" t="s">
        <v>1239</v>
      </c>
      <c r="E337" s="203" t="s">
        <v>1240</v>
      </c>
      <c r="F337" s="203" t="s">
        <v>1241</v>
      </c>
      <c r="G337" s="203" t="s">
        <v>662</v>
      </c>
      <c r="H337" s="204" t="s">
        <v>677</v>
      </c>
      <c r="I337" s="315">
        <v>40.95</v>
      </c>
      <c r="J337" s="229">
        <f t="shared" ref="J337:J379" si="9">H337*I337</f>
        <v>409.5</v>
      </c>
      <c r="K337" s="229">
        <v>2025.08</v>
      </c>
      <c r="L337" s="230"/>
      <c r="M337" s="231"/>
      <c r="N337" s="199" t="s">
        <v>1238</v>
      </c>
      <c r="O337" s="297"/>
      <c r="P337" s="226"/>
      <c r="Q337" s="199" t="s">
        <v>1238</v>
      </c>
      <c r="R337" s="251"/>
      <c r="S337" s="226"/>
      <c r="T337" s="199" t="s">
        <v>1238</v>
      </c>
    </row>
    <row r="338" s="191" customFormat="1" ht="22" customHeight="1" spans="1:20">
      <c r="A338" s="199">
        <v>2</v>
      </c>
      <c r="B338" s="225" t="s">
        <v>934</v>
      </c>
      <c r="C338" s="199" t="s">
        <v>1238</v>
      </c>
      <c r="D338" s="304" t="s">
        <v>1242</v>
      </c>
      <c r="E338" s="304" t="s">
        <v>1243</v>
      </c>
      <c r="F338" s="270" t="s">
        <v>1244</v>
      </c>
      <c r="G338" s="203" t="s">
        <v>223</v>
      </c>
      <c r="H338" s="271">
        <v>1</v>
      </c>
      <c r="I338" s="228">
        <v>260</v>
      </c>
      <c r="J338" s="229">
        <f t="shared" si="9"/>
        <v>260</v>
      </c>
      <c r="K338" s="229">
        <v>2024.12</v>
      </c>
      <c r="L338" s="230"/>
      <c r="M338" s="231"/>
      <c r="N338" s="199" t="s">
        <v>1238</v>
      </c>
      <c r="O338" s="297"/>
      <c r="P338" s="226"/>
      <c r="Q338" s="199" t="s">
        <v>1238</v>
      </c>
      <c r="R338" s="251"/>
      <c r="S338" s="226"/>
      <c r="T338" s="199" t="s">
        <v>1238</v>
      </c>
    </row>
    <row r="339" s="191" customFormat="1" ht="22" customHeight="1" spans="1:20">
      <c r="A339" s="199">
        <v>3</v>
      </c>
      <c r="B339" s="225" t="s">
        <v>934</v>
      </c>
      <c r="C339" s="199" t="s">
        <v>1238</v>
      </c>
      <c r="D339" s="304" t="s">
        <v>1245</v>
      </c>
      <c r="E339" s="304" t="s">
        <v>1246</v>
      </c>
      <c r="F339" s="270" t="s">
        <v>1244</v>
      </c>
      <c r="G339" s="203" t="s">
        <v>223</v>
      </c>
      <c r="H339" s="271">
        <v>1</v>
      </c>
      <c r="I339" s="228">
        <v>309.07</v>
      </c>
      <c r="J339" s="229">
        <f t="shared" si="9"/>
        <v>309.07</v>
      </c>
      <c r="K339" s="229">
        <v>2024.12</v>
      </c>
      <c r="L339" s="230"/>
      <c r="M339" s="231"/>
      <c r="N339" s="199" t="s">
        <v>1238</v>
      </c>
      <c r="O339" s="297"/>
      <c r="P339" s="226"/>
      <c r="Q339" s="199" t="s">
        <v>1238</v>
      </c>
      <c r="R339" s="251"/>
      <c r="S339" s="226"/>
      <c r="T339" s="199" t="s">
        <v>1238</v>
      </c>
    </row>
    <row r="340" s="191" customFormat="1" ht="22" customHeight="1" spans="1:20">
      <c r="A340" s="199">
        <v>4</v>
      </c>
      <c r="B340" s="225" t="s">
        <v>934</v>
      </c>
      <c r="C340" s="199" t="s">
        <v>1238</v>
      </c>
      <c r="D340" s="304" t="s">
        <v>1247</v>
      </c>
      <c r="E340" s="304" t="s">
        <v>1248</v>
      </c>
      <c r="F340" s="270" t="s">
        <v>1244</v>
      </c>
      <c r="G340" s="203" t="s">
        <v>223</v>
      </c>
      <c r="H340" s="271">
        <v>1</v>
      </c>
      <c r="I340" s="228">
        <v>85</v>
      </c>
      <c r="J340" s="229">
        <f t="shared" si="9"/>
        <v>85</v>
      </c>
      <c r="K340" s="229">
        <v>2024.12</v>
      </c>
      <c r="L340" s="230"/>
      <c r="M340" s="231"/>
      <c r="N340" s="199" t="s">
        <v>1238</v>
      </c>
      <c r="O340" s="297"/>
      <c r="P340" s="226"/>
      <c r="Q340" s="199" t="s">
        <v>1238</v>
      </c>
      <c r="R340" s="251"/>
      <c r="S340" s="226"/>
      <c r="T340" s="199" t="s">
        <v>1238</v>
      </c>
    </row>
    <row r="341" s="191" customFormat="1" ht="22" customHeight="1" spans="1:20">
      <c r="A341" s="199">
        <v>5</v>
      </c>
      <c r="B341" s="225" t="s">
        <v>934</v>
      </c>
      <c r="C341" s="199" t="s">
        <v>1238</v>
      </c>
      <c r="D341" s="304" t="s">
        <v>1249</v>
      </c>
      <c r="E341" s="304" t="s">
        <v>1250</v>
      </c>
      <c r="F341" s="270" t="s">
        <v>1244</v>
      </c>
      <c r="G341" s="203" t="s">
        <v>223</v>
      </c>
      <c r="H341" s="271">
        <v>1</v>
      </c>
      <c r="I341" s="228">
        <v>25</v>
      </c>
      <c r="J341" s="229">
        <f t="shared" si="9"/>
        <v>25</v>
      </c>
      <c r="K341" s="229">
        <v>2024.12</v>
      </c>
      <c r="L341" s="230"/>
      <c r="M341" s="231"/>
      <c r="N341" s="199" t="s">
        <v>1238</v>
      </c>
      <c r="O341" s="297"/>
      <c r="P341" s="226"/>
      <c r="Q341" s="199" t="s">
        <v>1238</v>
      </c>
      <c r="R341" s="251"/>
      <c r="S341" s="226"/>
      <c r="T341" s="199" t="s">
        <v>1238</v>
      </c>
    </row>
    <row r="342" s="191" customFormat="1" ht="22" customHeight="1" spans="1:20">
      <c r="A342" s="199">
        <v>6</v>
      </c>
      <c r="B342" s="225" t="s">
        <v>934</v>
      </c>
      <c r="C342" s="199" t="s">
        <v>1238</v>
      </c>
      <c r="D342" s="328" t="s">
        <v>1251</v>
      </c>
      <c r="E342" s="328" t="s">
        <v>1252</v>
      </c>
      <c r="F342" s="270" t="s">
        <v>1244</v>
      </c>
      <c r="G342" s="327" t="s">
        <v>223</v>
      </c>
      <c r="H342" s="348">
        <v>1</v>
      </c>
      <c r="I342" s="228">
        <v>25</v>
      </c>
      <c r="J342" s="229">
        <f t="shared" si="9"/>
        <v>25</v>
      </c>
      <c r="K342" s="229">
        <v>2024.12</v>
      </c>
      <c r="L342" s="230"/>
      <c r="M342" s="231"/>
      <c r="N342" s="199" t="s">
        <v>1238</v>
      </c>
      <c r="O342" s="297"/>
      <c r="P342" s="226"/>
      <c r="Q342" s="199" t="s">
        <v>1238</v>
      </c>
      <c r="R342" s="251"/>
      <c r="S342" s="226"/>
      <c r="T342" s="199" t="s">
        <v>1238</v>
      </c>
    </row>
    <row r="343" s="191" customFormat="1" ht="22" customHeight="1" spans="1:20">
      <c r="A343" s="199">
        <v>7</v>
      </c>
      <c r="B343" s="225" t="s">
        <v>934</v>
      </c>
      <c r="C343" s="199" t="s">
        <v>1238</v>
      </c>
      <c r="D343" s="203" t="s">
        <v>1253</v>
      </c>
      <c r="E343" s="304" t="s">
        <v>1254</v>
      </c>
      <c r="F343" s="270" t="s">
        <v>1244</v>
      </c>
      <c r="G343" s="203" t="s">
        <v>662</v>
      </c>
      <c r="H343" s="204" t="s">
        <v>659</v>
      </c>
      <c r="I343" s="228">
        <v>2301.81</v>
      </c>
      <c r="J343" s="229">
        <f t="shared" si="9"/>
        <v>2301.81</v>
      </c>
      <c r="K343" s="229">
        <v>2025.12</v>
      </c>
      <c r="L343" s="230"/>
      <c r="M343" s="231"/>
      <c r="N343" s="199" t="s">
        <v>1238</v>
      </c>
      <c r="O343" s="297"/>
      <c r="P343" s="226"/>
      <c r="Q343" s="199" t="s">
        <v>1238</v>
      </c>
      <c r="R343" s="251"/>
      <c r="S343" s="226"/>
      <c r="T343" s="199" t="s">
        <v>1238</v>
      </c>
    </row>
    <row r="344" s="191" customFormat="1" ht="22" customHeight="1" spans="1:20">
      <c r="A344" s="199">
        <v>8</v>
      </c>
      <c r="B344" s="225" t="s">
        <v>934</v>
      </c>
      <c r="C344" s="199" t="s">
        <v>1238</v>
      </c>
      <c r="D344" s="203" t="s">
        <v>1255</v>
      </c>
      <c r="E344" s="325" t="s">
        <v>1256</v>
      </c>
      <c r="F344" s="270" t="s">
        <v>1244</v>
      </c>
      <c r="G344" s="325" t="s">
        <v>223</v>
      </c>
      <c r="H344" s="349">
        <v>1</v>
      </c>
      <c r="I344" s="228">
        <v>185.07</v>
      </c>
      <c r="J344" s="229">
        <f t="shared" si="9"/>
        <v>185.07</v>
      </c>
      <c r="K344" s="229">
        <v>2025.07</v>
      </c>
      <c r="L344" s="230"/>
      <c r="M344" s="231"/>
      <c r="N344" s="199" t="s">
        <v>1238</v>
      </c>
      <c r="O344" s="297"/>
      <c r="P344" s="226"/>
      <c r="Q344" s="199" t="s">
        <v>1238</v>
      </c>
      <c r="R344" s="251"/>
      <c r="S344" s="226"/>
      <c r="T344" s="199" t="s">
        <v>1238</v>
      </c>
    </row>
    <row r="345" s="191" customFormat="1" ht="22" customHeight="1" spans="1:20">
      <c r="A345" s="199">
        <v>9</v>
      </c>
      <c r="B345" s="225" t="s">
        <v>934</v>
      </c>
      <c r="C345" s="199" t="s">
        <v>1238</v>
      </c>
      <c r="D345" s="203" t="s">
        <v>1257</v>
      </c>
      <c r="E345" s="304" t="s">
        <v>1258</v>
      </c>
      <c r="F345" s="270" t="s">
        <v>1244</v>
      </c>
      <c r="G345" s="203" t="s">
        <v>223</v>
      </c>
      <c r="H345" s="350">
        <v>1</v>
      </c>
      <c r="I345" s="228">
        <v>238.8</v>
      </c>
      <c r="J345" s="229">
        <f t="shared" si="9"/>
        <v>238.8</v>
      </c>
      <c r="K345" s="229">
        <v>2025.07</v>
      </c>
      <c r="L345" s="355"/>
      <c r="M345" s="231"/>
      <c r="N345" s="199" t="s">
        <v>1238</v>
      </c>
      <c r="O345" s="297"/>
      <c r="P345" s="226"/>
      <c r="Q345" s="199" t="s">
        <v>1238</v>
      </c>
      <c r="R345" s="251"/>
      <c r="S345" s="226"/>
      <c r="T345" s="199" t="s">
        <v>1238</v>
      </c>
    </row>
    <row r="346" s="191" customFormat="1" ht="22" customHeight="1" spans="1:20">
      <c r="A346" s="199">
        <v>10</v>
      </c>
      <c r="B346" s="225" t="s">
        <v>934</v>
      </c>
      <c r="C346" s="199" t="s">
        <v>1238</v>
      </c>
      <c r="D346" s="203" t="s">
        <v>1259</v>
      </c>
      <c r="E346" s="325" t="s">
        <v>1260</v>
      </c>
      <c r="F346" s="270" t="s">
        <v>1244</v>
      </c>
      <c r="G346" s="325" t="s">
        <v>1212</v>
      </c>
      <c r="H346" s="349">
        <v>1</v>
      </c>
      <c r="I346" s="228">
        <v>24.88</v>
      </c>
      <c r="J346" s="229">
        <f t="shared" si="9"/>
        <v>24.88</v>
      </c>
      <c r="K346" s="229">
        <v>2025.07</v>
      </c>
      <c r="L346" s="230"/>
      <c r="M346" s="231"/>
      <c r="N346" s="199" t="s">
        <v>1238</v>
      </c>
      <c r="O346" s="297"/>
      <c r="P346" s="226"/>
      <c r="Q346" s="199" t="s">
        <v>1238</v>
      </c>
      <c r="R346" s="251"/>
      <c r="S346" s="226"/>
      <c r="T346" s="199" t="s">
        <v>1238</v>
      </c>
    </row>
    <row r="347" s="191" customFormat="1" ht="22" customHeight="1" spans="1:20">
      <c r="A347" s="199">
        <v>11</v>
      </c>
      <c r="B347" s="225" t="s">
        <v>934</v>
      </c>
      <c r="C347" s="199" t="s">
        <v>1238</v>
      </c>
      <c r="D347" s="203" t="s">
        <v>1261</v>
      </c>
      <c r="E347" s="304" t="s">
        <v>1262</v>
      </c>
      <c r="F347" s="270" t="s">
        <v>1244</v>
      </c>
      <c r="G347" s="203" t="s">
        <v>662</v>
      </c>
      <c r="H347" s="350" t="s">
        <v>659</v>
      </c>
      <c r="I347" s="228">
        <v>592.03</v>
      </c>
      <c r="J347" s="229">
        <f t="shared" si="9"/>
        <v>592.03</v>
      </c>
      <c r="K347" s="229">
        <v>2025.12</v>
      </c>
      <c r="L347" s="355"/>
      <c r="M347" s="231"/>
      <c r="N347" s="199" t="s">
        <v>1238</v>
      </c>
      <c r="O347" s="297"/>
      <c r="P347" s="226"/>
      <c r="Q347" s="199" t="s">
        <v>1238</v>
      </c>
      <c r="R347" s="251"/>
      <c r="S347" s="226"/>
      <c r="T347" s="199" t="s">
        <v>1238</v>
      </c>
    </row>
    <row r="348" s="191" customFormat="1" ht="22" customHeight="1" spans="1:20">
      <c r="A348" s="199">
        <v>12</v>
      </c>
      <c r="B348" s="225" t="s">
        <v>934</v>
      </c>
      <c r="C348" s="199" t="s">
        <v>1238</v>
      </c>
      <c r="D348" s="203" t="s">
        <v>1263</v>
      </c>
      <c r="E348" s="304" t="s">
        <v>1264</v>
      </c>
      <c r="F348" s="270" t="s">
        <v>1244</v>
      </c>
      <c r="G348" s="203" t="s">
        <v>662</v>
      </c>
      <c r="H348" s="350">
        <v>1</v>
      </c>
      <c r="I348" s="228">
        <v>38.8</v>
      </c>
      <c r="J348" s="229">
        <f t="shared" si="9"/>
        <v>38.8</v>
      </c>
      <c r="K348" s="229">
        <v>2025.07</v>
      </c>
      <c r="L348" s="355"/>
      <c r="M348" s="231"/>
      <c r="N348" s="199" t="s">
        <v>1238</v>
      </c>
      <c r="O348" s="297"/>
      <c r="P348" s="226"/>
      <c r="Q348" s="199" t="s">
        <v>1238</v>
      </c>
      <c r="R348" s="251"/>
      <c r="S348" s="226"/>
      <c r="T348" s="199" t="s">
        <v>1238</v>
      </c>
    </row>
    <row r="349" s="191" customFormat="1" ht="22" customHeight="1" spans="1:20">
      <c r="A349" s="199">
        <v>13</v>
      </c>
      <c r="B349" s="225" t="s">
        <v>934</v>
      </c>
      <c r="C349" s="199" t="s">
        <v>1238</v>
      </c>
      <c r="D349" s="203" t="s">
        <v>1265</v>
      </c>
      <c r="E349" s="304" t="s">
        <v>1266</v>
      </c>
      <c r="F349" s="270" t="s">
        <v>1244</v>
      </c>
      <c r="G349" s="203" t="s">
        <v>662</v>
      </c>
      <c r="H349" s="350">
        <v>12</v>
      </c>
      <c r="I349" s="228">
        <v>5.17</v>
      </c>
      <c r="J349" s="229">
        <f t="shared" si="9"/>
        <v>62.04</v>
      </c>
      <c r="K349" s="229">
        <v>2025.07</v>
      </c>
      <c r="L349" s="230"/>
      <c r="M349" s="231"/>
      <c r="N349" s="199" t="s">
        <v>1238</v>
      </c>
      <c r="O349" s="297"/>
      <c r="P349" s="226"/>
      <c r="Q349" s="199" t="s">
        <v>1238</v>
      </c>
      <c r="R349" s="251"/>
      <c r="S349" s="226"/>
      <c r="T349" s="199" t="s">
        <v>1238</v>
      </c>
    </row>
    <row r="350" s="191" customFormat="1" ht="22" customHeight="1" spans="1:20">
      <c r="A350" s="199">
        <v>14</v>
      </c>
      <c r="B350" s="225" t="s">
        <v>934</v>
      </c>
      <c r="C350" s="199" t="s">
        <v>1238</v>
      </c>
      <c r="D350" s="203" t="s">
        <v>1267</v>
      </c>
      <c r="E350" s="304" t="s">
        <v>1268</v>
      </c>
      <c r="F350" s="270" t="s">
        <v>1244</v>
      </c>
      <c r="G350" s="203" t="s">
        <v>662</v>
      </c>
      <c r="H350" s="350">
        <v>6</v>
      </c>
      <c r="I350" s="228">
        <v>16.74</v>
      </c>
      <c r="J350" s="229">
        <f t="shared" si="9"/>
        <v>100.44</v>
      </c>
      <c r="K350" s="229">
        <v>2024.07</v>
      </c>
      <c r="L350" s="355"/>
      <c r="M350" s="231"/>
      <c r="N350" s="199" t="s">
        <v>1238</v>
      </c>
      <c r="O350" s="297"/>
      <c r="P350" s="226"/>
      <c r="Q350" s="199" t="s">
        <v>1238</v>
      </c>
      <c r="R350" s="251"/>
      <c r="S350" s="226"/>
      <c r="T350" s="199" t="s">
        <v>1238</v>
      </c>
    </row>
    <row r="351" s="191" customFormat="1" ht="22" customHeight="1" spans="1:20">
      <c r="A351" s="199">
        <v>15</v>
      </c>
      <c r="B351" s="225" t="s">
        <v>934</v>
      </c>
      <c r="C351" s="199" t="s">
        <v>1238</v>
      </c>
      <c r="D351" s="203" t="s">
        <v>1269</v>
      </c>
      <c r="E351" s="304" t="s">
        <v>1270</v>
      </c>
      <c r="F351" s="270" t="s">
        <v>1244</v>
      </c>
      <c r="G351" s="203" t="s">
        <v>25</v>
      </c>
      <c r="H351" s="350">
        <v>6</v>
      </c>
      <c r="I351" s="228">
        <v>94.53</v>
      </c>
      <c r="J351" s="229">
        <f t="shared" si="9"/>
        <v>567.18</v>
      </c>
      <c r="K351" s="229">
        <v>2025.07</v>
      </c>
      <c r="L351" s="355"/>
      <c r="M351" s="231"/>
      <c r="N351" s="199" t="s">
        <v>1238</v>
      </c>
      <c r="O351" s="297"/>
      <c r="P351" s="226"/>
      <c r="Q351" s="199" t="s">
        <v>1238</v>
      </c>
      <c r="R351" s="251"/>
      <c r="S351" s="226"/>
      <c r="T351" s="199" t="s">
        <v>1238</v>
      </c>
    </row>
    <row r="352" s="191" customFormat="1" ht="22" customHeight="1" spans="1:20">
      <c r="A352" s="199">
        <v>16</v>
      </c>
      <c r="B352" s="225" t="s">
        <v>934</v>
      </c>
      <c r="C352" s="199" t="s">
        <v>1238</v>
      </c>
      <c r="D352" s="203" t="s">
        <v>1271</v>
      </c>
      <c r="E352" s="304" t="s">
        <v>1272</v>
      </c>
      <c r="F352" s="270" t="s">
        <v>1244</v>
      </c>
      <c r="G352" s="203" t="s">
        <v>662</v>
      </c>
      <c r="H352" s="350">
        <v>2</v>
      </c>
      <c r="I352" s="228">
        <v>27.76</v>
      </c>
      <c r="J352" s="229">
        <f t="shared" si="9"/>
        <v>55.52</v>
      </c>
      <c r="K352" s="229">
        <v>2025.07</v>
      </c>
      <c r="L352" s="355"/>
      <c r="M352" s="231"/>
      <c r="N352" s="199" t="s">
        <v>1238</v>
      </c>
      <c r="O352" s="297"/>
      <c r="P352" s="226"/>
      <c r="Q352" s="199" t="s">
        <v>1238</v>
      </c>
      <c r="R352" s="251"/>
      <c r="S352" s="226"/>
      <c r="T352" s="199" t="s">
        <v>1238</v>
      </c>
    </row>
    <row r="353" s="191" customFormat="1" ht="22" customHeight="1" spans="1:20">
      <c r="A353" s="199">
        <v>17</v>
      </c>
      <c r="B353" s="225" t="s">
        <v>934</v>
      </c>
      <c r="C353" s="199" t="s">
        <v>1238</v>
      </c>
      <c r="D353" s="203" t="s">
        <v>1273</v>
      </c>
      <c r="E353" s="304" t="s">
        <v>1274</v>
      </c>
      <c r="F353" s="270" t="s">
        <v>1244</v>
      </c>
      <c r="G353" s="203" t="s">
        <v>662</v>
      </c>
      <c r="H353" s="350">
        <v>1</v>
      </c>
      <c r="I353" s="228">
        <v>93.13</v>
      </c>
      <c r="J353" s="229">
        <f t="shared" si="9"/>
        <v>93.13</v>
      </c>
      <c r="K353" s="229">
        <v>2025.07</v>
      </c>
      <c r="L353" s="355"/>
      <c r="M353" s="231"/>
      <c r="N353" s="199" t="s">
        <v>1238</v>
      </c>
      <c r="O353" s="297"/>
      <c r="P353" s="226"/>
      <c r="Q353" s="199" t="s">
        <v>1238</v>
      </c>
      <c r="R353" s="251"/>
      <c r="S353" s="226"/>
      <c r="T353" s="199" t="s">
        <v>1238</v>
      </c>
    </row>
    <row r="354" s="191" customFormat="1" ht="22" customHeight="1" spans="1:20">
      <c r="A354" s="199">
        <v>18</v>
      </c>
      <c r="B354" s="225" t="s">
        <v>934</v>
      </c>
      <c r="C354" s="199" t="s">
        <v>1238</v>
      </c>
      <c r="D354" s="203" t="s">
        <v>1275</v>
      </c>
      <c r="E354" s="304" t="s">
        <v>1276</v>
      </c>
      <c r="F354" s="270" t="s">
        <v>1244</v>
      </c>
      <c r="G354" s="203" t="s">
        <v>662</v>
      </c>
      <c r="H354" s="204" t="s">
        <v>659</v>
      </c>
      <c r="I354" s="228">
        <v>5063.98</v>
      </c>
      <c r="J354" s="229">
        <f t="shared" si="9"/>
        <v>5063.98</v>
      </c>
      <c r="K354" s="229">
        <v>2025.12</v>
      </c>
      <c r="L354" s="355"/>
      <c r="M354" s="231"/>
      <c r="N354" s="199" t="s">
        <v>1238</v>
      </c>
      <c r="O354" s="297"/>
      <c r="P354" s="226"/>
      <c r="Q354" s="199" t="s">
        <v>1238</v>
      </c>
      <c r="R354" s="251"/>
      <c r="S354" s="226"/>
      <c r="T354" s="199" t="s">
        <v>1238</v>
      </c>
    </row>
    <row r="355" s="191" customFormat="1" ht="22" customHeight="1" spans="1:20">
      <c r="A355" s="199">
        <v>19</v>
      </c>
      <c r="B355" s="225" t="s">
        <v>934</v>
      </c>
      <c r="C355" s="199" t="s">
        <v>1238</v>
      </c>
      <c r="D355" s="203" t="s">
        <v>1277</v>
      </c>
      <c r="E355" s="325" t="s">
        <v>1278</v>
      </c>
      <c r="F355" s="270" t="s">
        <v>1244</v>
      </c>
      <c r="G355" s="325" t="s">
        <v>662</v>
      </c>
      <c r="H355" s="349">
        <v>1</v>
      </c>
      <c r="I355" s="304" t="s">
        <v>1279</v>
      </c>
      <c r="J355" s="229">
        <f t="shared" si="9"/>
        <v>714.59</v>
      </c>
      <c r="K355" s="294">
        <v>2025.07</v>
      </c>
      <c r="L355" s="355"/>
      <c r="M355" s="231"/>
      <c r="N355" s="199" t="s">
        <v>1238</v>
      </c>
      <c r="O355" s="297"/>
      <c r="P355" s="226"/>
      <c r="Q355" s="199" t="s">
        <v>1238</v>
      </c>
      <c r="R355" s="251"/>
      <c r="S355" s="226"/>
      <c r="T355" s="199" t="s">
        <v>1238</v>
      </c>
    </row>
    <row r="356" s="191" customFormat="1" ht="22" customHeight="1" spans="1:20">
      <c r="A356" s="199">
        <v>20</v>
      </c>
      <c r="B356" s="225" t="s">
        <v>934</v>
      </c>
      <c r="C356" s="199" t="s">
        <v>1238</v>
      </c>
      <c r="D356" s="203" t="s">
        <v>1280</v>
      </c>
      <c r="E356" s="304" t="s">
        <v>1281</v>
      </c>
      <c r="F356" s="270" t="s">
        <v>1244</v>
      </c>
      <c r="G356" s="203" t="s">
        <v>662</v>
      </c>
      <c r="H356" s="350" t="s">
        <v>659</v>
      </c>
      <c r="I356" s="228">
        <v>262.58</v>
      </c>
      <c r="J356" s="229">
        <f t="shared" si="9"/>
        <v>262.58</v>
      </c>
      <c r="K356" s="229">
        <v>2025.07</v>
      </c>
      <c r="L356" s="355"/>
      <c r="M356" s="231"/>
      <c r="N356" s="199" t="s">
        <v>1238</v>
      </c>
      <c r="O356" s="297"/>
      <c r="P356" s="226"/>
      <c r="Q356" s="199" t="s">
        <v>1238</v>
      </c>
      <c r="R356" s="251"/>
      <c r="S356" s="226"/>
      <c r="T356" s="199" t="s">
        <v>1238</v>
      </c>
    </row>
    <row r="357" s="191" customFormat="1" ht="22" customHeight="1" spans="1:20">
      <c r="A357" s="199">
        <v>21</v>
      </c>
      <c r="B357" s="225" t="s">
        <v>934</v>
      </c>
      <c r="C357" s="199" t="s">
        <v>1238</v>
      </c>
      <c r="D357" s="203" t="s">
        <v>1282</v>
      </c>
      <c r="E357" s="304" t="s">
        <v>1283</v>
      </c>
      <c r="F357" s="270" t="s">
        <v>1244</v>
      </c>
      <c r="G357" s="203" t="s">
        <v>223</v>
      </c>
      <c r="H357" s="350" t="s">
        <v>659</v>
      </c>
      <c r="I357" s="228">
        <v>2376.06</v>
      </c>
      <c r="J357" s="229">
        <f t="shared" si="9"/>
        <v>2376.06</v>
      </c>
      <c r="K357" s="229">
        <v>2025.12</v>
      </c>
      <c r="L357" s="230"/>
      <c r="M357" s="231"/>
      <c r="N357" s="199" t="s">
        <v>1238</v>
      </c>
      <c r="O357" s="297"/>
      <c r="P357" s="226"/>
      <c r="Q357" s="199" t="s">
        <v>1238</v>
      </c>
      <c r="R357" s="251"/>
      <c r="S357" s="226"/>
      <c r="T357" s="199" t="s">
        <v>1238</v>
      </c>
    </row>
    <row r="358" s="191" customFormat="1" ht="22" customHeight="1" spans="1:20">
      <c r="A358" s="199">
        <v>22</v>
      </c>
      <c r="B358" s="225" t="s">
        <v>934</v>
      </c>
      <c r="C358" s="199" t="s">
        <v>1238</v>
      </c>
      <c r="D358" s="203" t="s">
        <v>1284</v>
      </c>
      <c r="E358" s="304" t="s">
        <v>1285</v>
      </c>
      <c r="F358" s="270" t="s">
        <v>1244</v>
      </c>
      <c r="G358" s="203" t="s">
        <v>662</v>
      </c>
      <c r="H358" s="350">
        <v>6</v>
      </c>
      <c r="I358" s="228">
        <v>23.13</v>
      </c>
      <c r="J358" s="229">
        <f t="shared" si="9"/>
        <v>138.78</v>
      </c>
      <c r="K358" s="229">
        <v>2025.07</v>
      </c>
      <c r="L358" s="355"/>
      <c r="M358" s="231"/>
      <c r="N358" s="199" t="s">
        <v>1238</v>
      </c>
      <c r="O358" s="297"/>
      <c r="P358" s="226"/>
      <c r="Q358" s="199" t="s">
        <v>1238</v>
      </c>
      <c r="R358" s="251"/>
      <c r="S358" s="226"/>
      <c r="T358" s="199" t="s">
        <v>1238</v>
      </c>
    </row>
    <row r="359" s="191" customFormat="1" ht="22" customHeight="1" spans="1:20">
      <c r="A359" s="199">
        <v>23</v>
      </c>
      <c r="B359" s="225" t="s">
        <v>934</v>
      </c>
      <c r="C359" s="199" t="s">
        <v>1238</v>
      </c>
      <c r="D359" s="203" t="s">
        <v>1286</v>
      </c>
      <c r="E359" s="304" t="s">
        <v>784</v>
      </c>
      <c r="F359" s="270" t="s">
        <v>1244</v>
      </c>
      <c r="G359" s="203" t="s">
        <v>25</v>
      </c>
      <c r="H359" s="350">
        <v>1</v>
      </c>
      <c r="I359" s="228">
        <v>103.48</v>
      </c>
      <c r="J359" s="229">
        <f t="shared" si="9"/>
        <v>103.48</v>
      </c>
      <c r="K359" s="229">
        <v>2025.07</v>
      </c>
      <c r="L359" s="355"/>
      <c r="M359" s="231"/>
      <c r="N359" s="199" t="s">
        <v>1238</v>
      </c>
      <c r="O359" s="297"/>
      <c r="P359" s="226"/>
      <c r="Q359" s="199" t="s">
        <v>1238</v>
      </c>
      <c r="R359" s="251"/>
      <c r="S359" s="226"/>
      <c r="T359" s="199" t="s">
        <v>1238</v>
      </c>
    </row>
    <row r="360" s="191" customFormat="1" ht="22" customHeight="1" spans="1:20">
      <c r="A360" s="199">
        <v>24</v>
      </c>
      <c r="B360" s="225" t="s">
        <v>934</v>
      </c>
      <c r="C360" s="199" t="s">
        <v>1238</v>
      </c>
      <c r="D360" s="203" t="s">
        <v>1287</v>
      </c>
      <c r="E360" s="304" t="s">
        <v>1288</v>
      </c>
      <c r="F360" s="270" t="s">
        <v>1244</v>
      </c>
      <c r="G360" s="203" t="s">
        <v>662</v>
      </c>
      <c r="H360" s="350">
        <v>2</v>
      </c>
      <c r="I360" s="228">
        <v>23.13</v>
      </c>
      <c r="J360" s="229">
        <f t="shared" si="9"/>
        <v>46.26</v>
      </c>
      <c r="K360" s="229">
        <v>2025.07</v>
      </c>
      <c r="L360" s="355"/>
      <c r="M360" s="231"/>
      <c r="N360" s="199" t="s">
        <v>1238</v>
      </c>
      <c r="O360" s="297"/>
      <c r="P360" s="226"/>
      <c r="Q360" s="199" t="s">
        <v>1238</v>
      </c>
      <c r="R360" s="251"/>
      <c r="S360" s="226"/>
      <c r="T360" s="199" t="s">
        <v>1238</v>
      </c>
    </row>
    <row r="361" s="191" customFormat="1" ht="22" customHeight="1" spans="1:20">
      <c r="A361" s="199">
        <v>25</v>
      </c>
      <c r="B361" s="225" t="s">
        <v>934</v>
      </c>
      <c r="C361" s="199" t="s">
        <v>1238</v>
      </c>
      <c r="D361" s="203" t="s">
        <v>1289</v>
      </c>
      <c r="E361" s="325" t="s">
        <v>1290</v>
      </c>
      <c r="F361" s="270" t="s">
        <v>1244</v>
      </c>
      <c r="G361" s="325" t="s">
        <v>223</v>
      </c>
      <c r="H361" s="349">
        <v>1</v>
      </c>
      <c r="I361" s="228">
        <v>137.31</v>
      </c>
      <c r="J361" s="229">
        <f t="shared" si="9"/>
        <v>137.31</v>
      </c>
      <c r="K361" s="229">
        <v>2025.12</v>
      </c>
      <c r="L361" s="230"/>
      <c r="M361" s="231"/>
      <c r="N361" s="199" t="s">
        <v>1238</v>
      </c>
      <c r="O361" s="297"/>
      <c r="P361" s="226"/>
      <c r="Q361" s="199" t="s">
        <v>1238</v>
      </c>
      <c r="R361" s="251"/>
      <c r="S361" s="226"/>
      <c r="T361" s="199" t="s">
        <v>1238</v>
      </c>
    </row>
    <row r="362" s="191" customFormat="1" ht="22" customHeight="1" spans="1:20">
      <c r="A362" s="199">
        <v>26</v>
      </c>
      <c r="B362" s="225" t="s">
        <v>934</v>
      </c>
      <c r="C362" s="199" t="s">
        <v>1238</v>
      </c>
      <c r="D362" s="203" t="s">
        <v>1291</v>
      </c>
      <c r="E362" s="304" t="s">
        <v>1292</v>
      </c>
      <c r="F362" s="270" t="s">
        <v>1244</v>
      </c>
      <c r="G362" s="203" t="s">
        <v>124</v>
      </c>
      <c r="H362" s="350">
        <v>6</v>
      </c>
      <c r="I362" s="228">
        <v>145</v>
      </c>
      <c r="J362" s="229">
        <f t="shared" si="9"/>
        <v>870</v>
      </c>
      <c r="K362" s="229">
        <v>2025.07</v>
      </c>
      <c r="L362" s="355"/>
      <c r="M362" s="231"/>
      <c r="N362" s="199" t="s">
        <v>1238</v>
      </c>
      <c r="O362" s="297"/>
      <c r="P362" s="226"/>
      <c r="Q362" s="199" t="s">
        <v>1238</v>
      </c>
      <c r="R362" s="251"/>
      <c r="S362" s="226"/>
      <c r="T362" s="199" t="s">
        <v>1238</v>
      </c>
    </row>
    <row r="363" s="191" customFormat="1" ht="22" customHeight="1" spans="1:20">
      <c r="A363" s="199">
        <v>27</v>
      </c>
      <c r="B363" s="225" t="s">
        <v>934</v>
      </c>
      <c r="C363" s="199" t="s">
        <v>1238</v>
      </c>
      <c r="D363" s="203" t="s">
        <v>1293</v>
      </c>
      <c r="E363" s="325" t="s">
        <v>1294</v>
      </c>
      <c r="F363" s="270" t="s">
        <v>1244</v>
      </c>
      <c r="G363" s="325" t="s">
        <v>662</v>
      </c>
      <c r="H363" s="349">
        <v>1</v>
      </c>
      <c r="I363" s="304" t="s">
        <v>1295</v>
      </c>
      <c r="J363" s="229">
        <f t="shared" si="9"/>
        <v>310</v>
      </c>
      <c r="K363" s="294">
        <v>2025.07</v>
      </c>
      <c r="L363" s="355"/>
      <c r="M363" s="231"/>
      <c r="N363" s="199" t="s">
        <v>1238</v>
      </c>
      <c r="O363" s="297"/>
      <c r="P363" s="226"/>
      <c r="Q363" s="199" t="s">
        <v>1238</v>
      </c>
      <c r="R363" s="294"/>
      <c r="S363" s="226"/>
      <c r="T363" s="199" t="s">
        <v>1238</v>
      </c>
    </row>
    <row r="364" s="191" customFormat="1" ht="22" customHeight="1" spans="1:20">
      <c r="A364" s="199">
        <v>28</v>
      </c>
      <c r="B364" s="225" t="s">
        <v>934</v>
      </c>
      <c r="C364" s="199" t="s">
        <v>1238</v>
      </c>
      <c r="D364" s="203" t="s">
        <v>1296</v>
      </c>
      <c r="E364" s="304" t="s">
        <v>1297</v>
      </c>
      <c r="F364" s="270" t="s">
        <v>1244</v>
      </c>
      <c r="G364" s="203" t="s">
        <v>25</v>
      </c>
      <c r="H364" s="350">
        <v>1</v>
      </c>
      <c r="I364" s="228">
        <v>45</v>
      </c>
      <c r="J364" s="229">
        <f t="shared" si="9"/>
        <v>45</v>
      </c>
      <c r="K364" s="229">
        <v>2025.07</v>
      </c>
      <c r="L364" s="355"/>
      <c r="M364" s="231"/>
      <c r="N364" s="199" t="s">
        <v>1238</v>
      </c>
      <c r="O364" s="297"/>
      <c r="P364" s="226"/>
      <c r="Q364" s="199" t="s">
        <v>1238</v>
      </c>
      <c r="R364" s="251"/>
      <c r="S364" s="226"/>
      <c r="T364" s="199" t="s">
        <v>1238</v>
      </c>
    </row>
    <row r="365" s="191" customFormat="1" ht="22" customHeight="1" spans="1:20">
      <c r="A365" s="199">
        <v>29</v>
      </c>
      <c r="B365" s="225" t="s">
        <v>934</v>
      </c>
      <c r="C365" s="199" t="s">
        <v>1238</v>
      </c>
      <c r="D365" s="203" t="s">
        <v>1298</v>
      </c>
      <c r="E365" s="304" t="s">
        <v>1299</v>
      </c>
      <c r="F365" s="270" t="s">
        <v>1244</v>
      </c>
      <c r="G365" s="203" t="s">
        <v>124</v>
      </c>
      <c r="H365" s="350">
        <v>1</v>
      </c>
      <c r="I365" s="228">
        <v>35</v>
      </c>
      <c r="J365" s="229">
        <f t="shared" si="9"/>
        <v>35</v>
      </c>
      <c r="K365" s="229">
        <v>2025.07</v>
      </c>
      <c r="L365" s="355"/>
      <c r="M365" s="231"/>
      <c r="N365" s="199" t="s">
        <v>1238</v>
      </c>
      <c r="O365" s="297"/>
      <c r="P365" s="226"/>
      <c r="Q365" s="199" t="s">
        <v>1238</v>
      </c>
      <c r="R365" s="251"/>
      <c r="S365" s="226"/>
      <c r="T365" s="199" t="s">
        <v>1238</v>
      </c>
    </row>
    <row r="366" s="191" customFormat="1" ht="22" customHeight="1" spans="1:20">
      <c r="A366" s="199">
        <v>30</v>
      </c>
      <c r="B366" s="225" t="s">
        <v>934</v>
      </c>
      <c r="C366" s="199" t="s">
        <v>1238</v>
      </c>
      <c r="D366" s="327" t="s">
        <v>1300</v>
      </c>
      <c r="E366" s="328" t="s">
        <v>1301</v>
      </c>
      <c r="F366" s="270" t="s">
        <v>1244</v>
      </c>
      <c r="G366" s="327" t="s">
        <v>124</v>
      </c>
      <c r="H366" s="351">
        <v>1</v>
      </c>
      <c r="I366" s="228">
        <v>60</v>
      </c>
      <c r="J366" s="229">
        <f t="shared" si="9"/>
        <v>60</v>
      </c>
      <c r="K366" s="229">
        <v>2025.07</v>
      </c>
      <c r="L366" s="355"/>
      <c r="M366" s="231"/>
      <c r="N366" s="199" t="s">
        <v>1238</v>
      </c>
      <c r="O366" s="297"/>
      <c r="P366" s="226"/>
      <c r="Q366" s="199" t="s">
        <v>1238</v>
      </c>
      <c r="R366" s="251"/>
      <c r="S366" s="226"/>
      <c r="T366" s="199" t="s">
        <v>1238</v>
      </c>
    </row>
    <row r="367" s="191" customFormat="1" ht="22" customHeight="1" spans="1:20">
      <c r="A367" s="199">
        <v>31</v>
      </c>
      <c r="B367" s="225" t="s">
        <v>934</v>
      </c>
      <c r="C367" s="199" t="s">
        <v>1238</v>
      </c>
      <c r="D367" s="477" t="s">
        <v>1302</v>
      </c>
      <c r="E367" s="325" t="s">
        <v>1303</v>
      </c>
      <c r="F367" s="270" t="s">
        <v>1244</v>
      </c>
      <c r="G367" s="325" t="s">
        <v>124</v>
      </c>
      <c r="H367" s="349">
        <v>1</v>
      </c>
      <c r="I367" s="294">
        <v>75</v>
      </c>
      <c r="J367" s="229">
        <f t="shared" si="9"/>
        <v>75</v>
      </c>
      <c r="K367" s="294"/>
      <c r="L367" s="355"/>
      <c r="M367" s="231"/>
      <c r="N367" s="199" t="s">
        <v>1238</v>
      </c>
      <c r="O367" s="294"/>
      <c r="P367" s="226"/>
      <c r="Q367" s="199" t="s">
        <v>1238</v>
      </c>
      <c r="R367" s="294"/>
      <c r="S367" s="226"/>
      <c r="T367" s="199" t="s">
        <v>1238</v>
      </c>
    </row>
    <row r="368" s="191" customFormat="1" ht="22" customHeight="1" spans="1:20">
      <c r="A368" s="199">
        <v>32</v>
      </c>
      <c r="B368" s="225" t="s">
        <v>934</v>
      </c>
      <c r="C368" s="199" t="s">
        <v>1238</v>
      </c>
      <c r="D368" s="477" t="s">
        <v>1304</v>
      </c>
      <c r="E368" s="270" t="s">
        <v>1305</v>
      </c>
      <c r="F368" s="270" t="s">
        <v>1244</v>
      </c>
      <c r="G368" s="325" t="s">
        <v>662</v>
      </c>
      <c r="H368" s="271">
        <v>1</v>
      </c>
      <c r="I368" s="294">
        <v>118</v>
      </c>
      <c r="J368" s="229">
        <f t="shared" si="9"/>
        <v>118</v>
      </c>
      <c r="K368" s="294"/>
      <c r="L368" s="355"/>
      <c r="M368" s="231"/>
      <c r="N368" s="199" t="s">
        <v>1238</v>
      </c>
      <c r="O368" s="294"/>
      <c r="P368" s="226"/>
      <c r="Q368" s="199" t="s">
        <v>1238</v>
      </c>
      <c r="R368" s="294"/>
      <c r="S368" s="226"/>
      <c r="T368" s="199" t="s">
        <v>1238</v>
      </c>
    </row>
    <row r="369" s="191" customFormat="1" ht="22" customHeight="1" spans="1:20">
      <c r="A369" s="199">
        <v>33</v>
      </c>
      <c r="B369" s="225" t="s">
        <v>934</v>
      </c>
      <c r="C369" s="199" t="s">
        <v>1238</v>
      </c>
      <c r="D369" s="479" t="s">
        <v>1306</v>
      </c>
      <c r="E369" s="325" t="s">
        <v>1307</v>
      </c>
      <c r="F369" s="270" t="s">
        <v>1244</v>
      </c>
      <c r="G369" s="325" t="s">
        <v>662</v>
      </c>
      <c r="H369" s="349">
        <v>1</v>
      </c>
      <c r="I369" s="320">
        <v>53</v>
      </c>
      <c r="J369" s="229">
        <f t="shared" si="9"/>
        <v>53</v>
      </c>
      <c r="K369" s="294"/>
      <c r="L369" s="355"/>
      <c r="M369" s="231"/>
      <c r="N369" s="199" t="s">
        <v>1238</v>
      </c>
      <c r="O369" s="294"/>
      <c r="P369" s="226"/>
      <c r="Q369" s="199" t="s">
        <v>1238</v>
      </c>
      <c r="R369" s="294"/>
      <c r="S369" s="226"/>
      <c r="T369" s="199" t="s">
        <v>1238</v>
      </c>
    </row>
    <row r="370" s="191" customFormat="1" ht="22" customHeight="1" spans="1:20">
      <c r="A370" s="199">
        <v>34</v>
      </c>
      <c r="B370" s="225" t="s">
        <v>934</v>
      </c>
      <c r="C370" s="199" t="s">
        <v>1238</v>
      </c>
      <c r="D370" s="477" t="s">
        <v>1308</v>
      </c>
      <c r="E370" s="325" t="s">
        <v>1131</v>
      </c>
      <c r="F370" s="270" t="s">
        <v>1244</v>
      </c>
      <c r="G370" s="325" t="s">
        <v>662</v>
      </c>
      <c r="H370" s="349">
        <v>1</v>
      </c>
      <c r="I370" s="294">
        <v>1400</v>
      </c>
      <c r="J370" s="229">
        <f t="shared" si="9"/>
        <v>1400</v>
      </c>
      <c r="K370" s="294"/>
      <c r="L370" s="355"/>
      <c r="M370" s="231"/>
      <c r="N370" s="199" t="s">
        <v>1238</v>
      </c>
      <c r="O370" s="294"/>
      <c r="P370" s="226"/>
      <c r="Q370" s="199" t="s">
        <v>1238</v>
      </c>
      <c r="R370" s="294"/>
      <c r="S370" s="226"/>
      <c r="T370" s="199" t="s">
        <v>1238</v>
      </c>
    </row>
    <row r="371" s="191" customFormat="1" ht="22" customHeight="1" spans="1:20">
      <c r="A371" s="199">
        <v>35</v>
      </c>
      <c r="B371" s="225" t="s">
        <v>934</v>
      </c>
      <c r="C371" s="199" t="s">
        <v>1238</v>
      </c>
      <c r="D371" s="477" t="s">
        <v>1309</v>
      </c>
      <c r="E371" s="325" t="s">
        <v>1310</v>
      </c>
      <c r="F371" s="270" t="s">
        <v>1244</v>
      </c>
      <c r="G371" s="325" t="s">
        <v>595</v>
      </c>
      <c r="H371" s="349">
        <v>2</v>
      </c>
      <c r="I371" s="294">
        <v>32</v>
      </c>
      <c r="J371" s="229">
        <f t="shared" si="9"/>
        <v>64</v>
      </c>
      <c r="K371" s="294"/>
      <c r="L371" s="355"/>
      <c r="M371" s="231"/>
      <c r="N371" s="199" t="s">
        <v>1238</v>
      </c>
      <c r="O371" s="294"/>
      <c r="P371" s="226"/>
      <c r="Q371" s="199" t="s">
        <v>1238</v>
      </c>
      <c r="R371" s="294"/>
      <c r="S371" s="226"/>
      <c r="T371" s="199" t="s">
        <v>1238</v>
      </c>
    </row>
    <row r="372" s="191" customFormat="1" ht="22" customHeight="1" spans="1:20">
      <c r="A372" s="199">
        <v>36</v>
      </c>
      <c r="B372" s="225" t="s">
        <v>934</v>
      </c>
      <c r="C372" s="199" t="s">
        <v>1238</v>
      </c>
      <c r="D372" s="477" t="s">
        <v>1311</v>
      </c>
      <c r="E372" s="265" t="s">
        <v>1312</v>
      </c>
      <c r="F372" s="270" t="s">
        <v>1244</v>
      </c>
      <c r="G372" s="325" t="s">
        <v>595</v>
      </c>
      <c r="H372" s="349">
        <v>1</v>
      </c>
      <c r="I372" s="294">
        <v>55</v>
      </c>
      <c r="J372" s="229">
        <f t="shared" si="9"/>
        <v>55</v>
      </c>
      <c r="K372" s="294"/>
      <c r="L372" s="355"/>
      <c r="M372" s="231"/>
      <c r="N372" s="199" t="s">
        <v>1238</v>
      </c>
      <c r="O372" s="294"/>
      <c r="P372" s="226"/>
      <c r="Q372" s="199" t="s">
        <v>1238</v>
      </c>
      <c r="R372" s="294"/>
      <c r="S372" s="226"/>
      <c r="T372" s="199" t="s">
        <v>1238</v>
      </c>
    </row>
    <row r="373" s="191" customFormat="1" ht="22" customHeight="1" spans="1:20">
      <c r="A373" s="199">
        <v>37</v>
      </c>
      <c r="B373" s="225" t="s">
        <v>934</v>
      </c>
      <c r="C373" s="199" t="s">
        <v>1238</v>
      </c>
      <c r="D373" s="480" t="s">
        <v>1313</v>
      </c>
      <c r="E373" s="325" t="s">
        <v>1314</v>
      </c>
      <c r="F373" s="270" t="s">
        <v>1244</v>
      </c>
      <c r="G373" s="325" t="s">
        <v>662</v>
      </c>
      <c r="H373" s="349">
        <v>2</v>
      </c>
      <c r="I373" s="356">
        <v>10</v>
      </c>
      <c r="J373" s="229">
        <f t="shared" si="9"/>
        <v>20</v>
      </c>
      <c r="K373" s="345"/>
      <c r="L373" s="355"/>
      <c r="M373" s="231"/>
      <c r="N373" s="199" t="s">
        <v>1238</v>
      </c>
      <c r="O373" s="294"/>
      <c r="P373" s="226"/>
      <c r="Q373" s="199" t="s">
        <v>1238</v>
      </c>
      <c r="R373" s="294"/>
      <c r="S373" s="226"/>
      <c r="T373" s="199" t="s">
        <v>1238</v>
      </c>
    </row>
    <row r="374" s="191" customFormat="1" ht="22" customHeight="1" spans="1:20">
      <c r="A374" s="199">
        <v>38</v>
      </c>
      <c r="B374" s="225" t="s">
        <v>934</v>
      </c>
      <c r="C374" s="199" t="s">
        <v>1238</v>
      </c>
      <c r="D374" s="477" t="s">
        <v>1315</v>
      </c>
      <c r="E374" s="325" t="s">
        <v>1316</v>
      </c>
      <c r="F374" s="270" t="s">
        <v>1244</v>
      </c>
      <c r="G374" s="325" t="s">
        <v>595</v>
      </c>
      <c r="H374" s="349">
        <v>4</v>
      </c>
      <c r="I374" s="294">
        <v>100</v>
      </c>
      <c r="J374" s="229">
        <f t="shared" si="9"/>
        <v>400</v>
      </c>
      <c r="K374" s="345"/>
      <c r="L374" s="355"/>
      <c r="M374" s="231"/>
      <c r="N374" s="199" t="s">
        <v>1238</v>
      </c>
      <c r="O374" s="294"/>
      <c r="P374" s="226"/>
      <c r="Q374" s="199" t="s">
        <v>1238</v>
      </c>
      <c r="R374" s="294"/>
      <c r="S374" s="226"/>
      <c r="T374" s="199" t="s">
        <v>1238</v>
      </c>
    </row>
    <row r="375" s="191" customFormat="1" ht="22" customHeight="1" spans="1:20">
      <c r="A375" s="199">
        <v>39</v>
      </c>
      <c r="B375" s="225" t="s">
        <v>934</v>
      </c>
      <c r="C375" s="199" t="s">
        <v>1238</v>
      </c>
      <c r="D375" s="203" t="s">
        <v>1317</v>
      </c>
      <c r="E375" s="231" t="s">
        <v>1318</v>
      </c>
      <c r="F375" s="231" t="s">
        <v>1319</v>
      </c>
      <c r="G375" s="231" t="s">
        <v>25</v>
      </c>
      <c r="H375" s="266">
        <v>1</v>
      </c>
      <c r="I375" s="228">
        <v>2080</v>
      </c>
      <c r="J375" s="229">
        <f t="shared" si="9"/>
        <v>2080</v>
      </c>
      <c r="K375" s="229">
        <v>2025.11</v>
      </c>
      <c r="L375" s="230"/>
      <c r="M375" s="231"/>
      <c r="N375" s="199" t="s">
        <v>1238</v>
      </c>
      <c r="O375" s="297"/>
      <c r="P375" s="226"/>
      <c r="Q375" s="199" t="s">
        <v>1238</v>
      </c>
      <c r="R375" s="251"/>
      <c r="S375" s="226"/>
      <c r="T375" s="199" t="s">
        <v>1238</v>
      </c>
    </row>
    <row r="376" s="191" customFormat="1" ht="22" customHeight="1" spans="1:20">
      <c r="A376" s="199">
        <v>40</v>
      </c>
      <c r="B376" s="225" t="s">
        <v>934</v>
      </c>
      <c r="C376" s="199" t="s">
        <v>1238</v>
      </c>
      <c r="D376" s="203" t="s">
        <v>1320</v>
      </c>
      <c r="E376" s="231" t="s">
        <v>710</v>
      </c>
      <c r="F376" s="231" t="s">
        <v>1319</v>
      </c>
      <c r="G376" s="231" t="s">
        <v>662</v>
      </c>
      <c r="H376" s="266">
        <v>1</v>
      </c>
      <c r="I376" s="228">
        <v>1641.75</v>
      </c>
      <c r="J376" s="229">
        <f t="shared" si="9"/>
        <v>1641.75</v>
      </c>
      <c r="K376" s="229">
        <v>2026.05</v>
      </c>
      <c r="L376" s="230"/>
      <c r="M376" s="231"/>
      <c r="N376" s="199" t="s">
        <v>1238</v>
      </c>
      <c r="O376" s="297"/>
      <c r="P376" s="226"/>
      <c r="Q376" s="199" t="s">
        <v>1238</v>
      </c>
      <c r="R376" s="251"/>
      <c r="S376" s="226"/>
      <c r="T376" s="199" t="s">
        <v>1238</v>
      </c>
    </row>
    <row r="377" s="191" customFormat="1" ht="22" customHeight="1" spans="1:20">
      <c r="A377" s="199">
        <v>41</v>
      </c>
      <c r="B377" s="225" t="s">
        <v>934</v>
      </c>
      <c r="C377" s="199" t="s">
        <v>1238</v>
      </c>
      <c r="D377" s="203" t="s">
        <v>1321</v>
      </c>
      <c r="E377" s="231" t="s">
        <v>712</v>
      </c>
      <c r="F377" s="231" t="s">
        <v>1319</v>
      </c>
      <c r="G377" s="231" t="s">
        <v>662</v>
      </c>
      <c r="H377" s="266">
        <v>1</v>
      </c>
      <c r="I377" s="228">
        <v>1074.6</v>
      </c>
      <c r="J377" s="229">
        <f t="shared" si="9"/>
        <v>1074.6</v>
      </c>
      <c r="K377" s="229">
        <v>2026.05</v>
      </c>
      <c r="L377" s="230"/>
      <c r="M377" s="231"/>
      <c r="N377" s="199" t="s">
        <v>1238</v>
      </c>
      <c r="O377" s="297"/>
      <c r="P377" s="226"/>
      <c r="Q377" s="199" t="s">
        <v>1238</v>
      </c>
      <c r="R377" s="251"/>
      <c r="S377" s="226"/>
      <c r="T377" s="199" t="s">
        <v>1238</v>
      </c>
    </row>
    <row r="378" s="191" customFormat="1" ht="22" customHeight="1" spans="1:20">
      <c r="A378" s="199">
        <v>42</v>
      </c>
      <c r="B378" s="225" t="s">
        <v>934</v>
      </c>
      <c r="C378" s="199" t="s">
        <v>1238</v>
      </c>
      <c r="D378" s="477" t="s">
        <v>1322</v>
      </c>
      <c r="E378" s="231" t="s">
        <v>1323</v>
      </c>
      <c r="F378" s="231" t="s">
        <v>1319</v>
      </c>
      <c r="G378" s="231" t="s">
        <v>25</v>
      </c>
      <c r="H378" s="266">
        <v>1</v>
      </c>
      <c r="I378" s="294">
        <v>550</v>
      </c>
      <c r="J378" s="229">
        <f t="shared" si="9"/>
        <v>550</v>
      </c>
      <c r="K378" s="294"/>
      <c r="L378" s="230"/>
      <c r="M378" s="231"/>
      <c r="N378" s="199" t="s">
        <v>1238</v>
      </c>
      <c r="O378" s="294"/>
      <c r="P378" s="226"/>
      <c r="Q378" s="199" t="s">
        <v>1238</v>
      </c>
      <c r="R378" s="294"/>
      <c r="S378" s="226"/>
      <c r="T378" s="199" t="s">
        <v>1238</v>
      </c>
    </row>
    <row r="379" s="191" customFormat="1" ht="22" customHeight="1" spans="1:20">
      <c r="A379" s="199">
        <v>43</v>
      </c>
      <c r="B379" s="225" t="s">
        <v>934</v>
      </c>
      <c r="C379" s="199" t="s">
        <v>1238</v>
      </c>
      <c r="D379" s="477" t="s">
        <v>1324</v>
      </c>
      <c r="E379" s="231" t="s">
        <v>820</v>
      </c>
      <c r="F379" s="231" t="s">
        <v>1319</v>
      </c>
      <c r="G379" s="231" t="s">
        <v>25</v>
      </c>
      <c r="H379" s="266">
        <v>1</v>
      </c>
      <c r="I379" s="294">
        <v>6800</v>
      </c>
      <c r="J379" s="229">
        <f t="shared" si="9"/>
        <v>6800</v>
      </c>
      <c r="K379" s="294"/>
      <c r="L379" s="230"/>
      <c r="M379" s="231"/>
      <c r="N379" s="199" t="s">
        <v>1238</v>
      </c>
      <c r="O379" s="294"/>
      <c r="P379" s="226"/>
      <c r="Q379" s="199" t="s">
        <v>1238</v>
      </c>
      <c r="R379" s="294"/>
      <c r="S379" s="226"/>
      <c r="T379" s="199" t="s">
        <v>1238</v>
      </c>
    </row>
    <row r="380" s="191" customFormat="1" ht="22" customHeight="1" spans="1:20">
      <c r="A380" s="242"/>
      <c r="B380" s="225"/>
      <c r="C380" s="199"/>
      <c r="D380" s="208" t="s">
        <v>202</v>
      </c>
      <c r="E380" s="299"/>
      <c r="F380" s="299"/>
      <c r="G380" s="299"/>
      <c r="H380" s="299"/>
      <c r="I380" s="299"/>
      <c r="J380" s="285">
        <f>SUM(J337:J379)</f>
        <v>29867.66</v>
      </c>
      <c r="K380" s="242"/>
      <c r="L380" s="242"/>
      <c r="M380" s="242"/>
      <c r="N380" s="199" t="s">
        <v>1238</v>
      </c>
      <c r="O380" s="242"/>
      <c r="P380" s="242"/>
      <c r="Q380" s="199" t="s">
        <v>1238</v>
      </c>
      <c r="R380" s="242"/>
      <c r="S380" s="242"/>
      <c r="T380" s="199" t="s">
        <v>1238</v>
      </c>
    </row>
  </sheetData>
  <mergeCells count="211">
    <mergeCell ref="A1:T1"/>
    <mergeCell ref="A2:C2"/>
    <mergeCell ref="D2:E2"/>
    <mergeCell ref="F2:H2"/>
    <mergeCell ref="M2:N2"/>
    <mergeCell ref="R2:T2"/>
    <mergeCell ref="L3:T3"/>
    <mergeCell ref="L4:N4"/>
    <mergeCell ref="O4:Q4"/>
    <mergeCell ref="R4:T4"/>
    <mergeCell ref="F43:T43"/>
    <mergeCell ref="A44:T44"/>
    <mergeCell ref="A45:C45"/>
    <mergeCell ref="D45:E45"/>
    <mergeCell ref="F45:H45"/>
    <mergeCell ref="O45:P45"/>
    <mergeCell ref="R45:T45"/>
    <mergeCell ref="L46:T46"/>
    <mergeCell ref="L47:N47"/>
    <mergeCell ref="O47:Q47"/>
    <mergeCell ref="R47:T47"/>
    <mergeCell ref="A71:T71"/>
    <mergeCell ref="A72:C72"/>
    <mergeCell ref="D72:E72"/>
    <mergeCell ref="F72:H72"/>
    <mergeCell ref="O72:P72"/>
    <mergeCell ref="R72:T72"/>
    <mergeCell ref="L73:T73"/>
    <mergeCell ref="L74:N74"/>
    <mergeCell ref="O74:Q74"/>
    <mergeCell ref="R74:T74"/>
    <mergeCell ref="A88:T88"/>
    <mergeCell ref="A89:C89"/>
    <mergeCell ref="D89:E89"/>
    <mergeCell ref="F89:H89"/>
    <mergeCell ref="O89:P89"/>
    <mergeCell ref="R89:T89"/>
    <mergeCell ref="L90:T90"/>
    <mergeCell ref="L91:N91"/>
    <mergeCell ref="O91:Q91"/>
    <mergeCell ref="R91:T91"/>
    <mergeCell ref="A150:T150"/>
    <mergeCell ref="A151:C151"/>
    <mergeCell ref="D151:E151"/>
    <mergeCell ref="F151:H151"/>
    <mergeCell ref="O151:P151"/>
    <mergeCell ref="R151:T151"/>
    <mergeCell ref="L152:T152"/>
    <mergeCell ref="L153:N153"/>
    <mergeCell ref="O153:Q153"/>
    <mergeCell ref="R153:T153"/>
    <mergeCell ref="A166:T166"/>
    <mergeCell ref="A167:C167"/>
    <mergeCell ref="D167:E167"/>
    <mergeCell ref="F167:H167"/>
    <mergeCell ref="N167:O167"/>
    <mergeCell ref="R167:T167"/>
    <mergeCell ref="L168:T168"/>
    <mergeCell ref="L169:N169"/>
    <mergeCell ref="O169:Q169"/>
    <mergeCell ref="R169:T169"/>
    <mergeCell ref="A197:T197"/>
    <mergeCell ref="A198:C198"/>
    <mergeCell ref="D198:E198"/>
    <mergeCell ref="F198:H198"/>
    <mergeCell ref="N198:O198"/>
    <mergeCell ref="R198:T198"/>
    <mergeCell ref="L199:T199"/>
    <mergeCell ref="L200:N200"/>
    <mergeCell ref="O200:Q200"/>
    <mergeCell ref="R200:T200"/>
    <mergeCell ref="A258:T258"/>
    <mergeCell ref="A259:C259"/>
    <mergeCell ref="D259:E259"/>
    <mergeCell ref="F259:H259"/>
    <mergeCell ref="N259:O259"/>
    <mergeCell ref="R259:T259"/>
    <mergeCell ref="L260:T260"/>
    <mergeCell ref="L261:N261"/>
    <mergeCell ref="O261:Q261"/>
    <mergeCell ref="R261:T261"/>
    <mergeCell ref="A272:T272"/>
    <mergeCell ref="A274:C274"/>
    <mergeCell ref="D274:E274"/>
    <mergeCell ref="F274:H274"/>
    <mergeCell ref="N274:O274"/>
    <mergeCell ref="R274:T274"/>
    <mergeCell ref="L275:T275"/>
    <mergeCell ref="L276:N276"/>
    <mergeCell ref="O276:Q276"/>
    <mergeCell ref="R276:T276"/>
    <mergeCell ref="A332:T332"/>
    <mergeCell ref="A333:C333"/>
    <mergeCell ref="D333:E333"/>
    <mergeCell ref="F333:H333"/>
    <mergeCell ref="N333:O333"/>
    <mergeCell ref="R333:T333"/>
    <mergeCell ref="L334:T334"/>
    <mergeCell ref="L335:N335"/>
    <mergeCell ref="O335:Q335"/>
    <mergeCell ref="R335:T335"/>
    <mergeCell ref="A3:A5"/>
    <mergeCell ref="A46:A48"/>
    <mergeCell ref="A73:A75"/>
    <mergeCell ref="A90:A92"/>
    <mergeCell ref="A152:A154"/>
    <mergeCell ref="A168:A170"/>
    <mergeCell ref="A199:A201"/>
    <mergeCell ref="A260:A262"/>
    <mergeCell ref="A275:A277"/>
    <mergeCell ref="A334:A336"/>
    <mergeCell ref="B3:B5"/>
    <mergeCell ref="B46:B48"/>
    <mergeCell ref="B73:B75"/>
    <mergeCell ref="B90:B92"/>
    <mergeCell ref="B152:B154"/>
    <mergeCell ref="B168:B170"/>
    <mergeCell ref="B199:B201"/>
    <mergeCell ref="B260:B262"/>
    <mergeCell ref="B275:B277"/>
    <mergeCell ref="B334:B336"/>
    <mergeCell ref="C3:C5"/>
    <mergeCell ref="C46:C48"/>
    <mergeCell ref="C73:C75"/>
    <mergeCell ref="C90:C92"/>
    <mergeCell ref="C152:C154"/>
    <mergeCell ref="C168:C170"/>
    <mergeCell ref="C199:C201"/>
    <mergeCell ref="C260:C262"/>
    <mergeCell ref="C275:C277"/>
    <mergeCell ref="C334:C336"/>
    <mergeCell ref="D3:D5"/>
    <mergeCell ref="D46:D48"/>
    <mergeCell ref="D73:D75"/>
    <mergeCell ref="D90:D92"/>
    <mergeCell ref="D152:D154"/>
    <mergeCell ref="D168:D170"/>
    <mergeCell ref="D199:D201"/>
    <mergeCell ref="D260:D262"/>
    <mergeCell ref="D275:D277"/>
    <mergeCell ref="D334:D336"/>
    <mergeCell ref="E3:E5"/>
    <mergeCell ref="E46:E48"/>
    <mergeCell ref="E73:E75"/>
    <mergeCell ref="E90:E92"/>
    <mergeCell ref="E152:E154"/>
    <mergeCell ref="E168:E170"/>
    <mergeCell ref="E199:E201"/>
    <mergeCell ref="E260:E262"/>
    <mergeCell ref="E275:E277"/>
    <mergeCell ref="E334:E336"/>
    <mergeCell ref="F3:F5"/>
    <mergeCell ref="F46:F48"/>
    <mergeCell ref="F73:F75"/>
    <mergeCell ref="F90:F92"/>
    <mergeCell ref="F152:F154"/>
    <mergeCell ref="F168:F170"/>
    <mergeCell ref="F199:F201"/>
    <mergeCell ref="F260:F262"/>
    <mergeCell ref="F275:F277"/>
    <mergeCell ref="F334:F336"/>
    <mergeCell ref="G3:G5"/>
    <mergeCell ref="G46:G48"/>
    <mergeCell ref="G73:G75"/>
    <mergeCell ref="G90:G92"/>
    <mergeCell ref="G152:G154"/>
    <mergeCell ref="G168:G170"/>
    <mergeCell ref="G199:G201"/>
    <mergeCell ref="G260:G262"/>
    <mergeCell ref="G275:G277"/>
    <mergeCell ref="G334:G336"/>
    <mergeCell ref="H3:H5"/>
    <mergeCell ref="H46:H48"/>
    <mergeCell ref="H73:H75"/>
    <mergeCell ref="H90:H92"/>
    <mergeCell ref="H152:H154"/>
    <mergeCell ref="H168:H170"/>
    <mergeCell ref="H199:H201"/>
    <mergeCell ref="H260:H262"/>
    <mergeCell ref="H275:H277"/>
    <mergeCell ref="H334:H336"/>
    <mergeCell ref="I3:I5"/>
    <mergeCell ref="I46:I48"/>
    <mergeCell ref="I73:I75"/>
    <mergeCell ref="I90:I92"/>
    <mergeCell ref="I152:I154"/>
    <mergeCell ref="I168:I170"/>
    <mergeCell ref="I199:I201"/>
    <mergeCell ref="I260:I262"/>
    <mergeCell ref="I275:I277"/>
    <mergeCell ref="I334:I336"/>
    <mergeCell ref="J3:J5"/>
    <mergeCell ref="J46:J48"/>
    <mergeCell ref="J73:J75"/>
    <mergeCell ref="J90:J92"/>
    <mergeCell ref="J152:J154"/>
    <mergeCell ref="J168:J170"/>
    <mergeCell ref="J199:J201"/>
    <mergeCell ref="J260:J262"/>
    <mergeCell ref="J275:J277"/>
    <mergeCell ref="J334:J336"/>
    <mergeCell ref="K3:K5"/>
    <mergeCell ref="K46:K48"/>
    <mergeCell ref="K73:K75"/>
    <mergeCell ref="K90:K92"/>
    <mergeCell ref="K152:K154"/>
    <mergeCell ref="K168:K170"/>
    <mergeCell ref="K199:K201"/>
    <mergeCell ref="K260:K262"/>
    <mergeCell ref="K275:K277"/>
    <mergeCell ref="K334:K336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workbookViewId="0">
      <selection activeCell="J13" sqref="J13"/>
    </sheetView>
  </sheetViews>
  <sheetFormatPr defaultColWidth="9" defaultRowHeight="13.5" outlineLevelRow="4"/>
  <cols>
    <col min="1" max="1" width="5" style="163" customWidth="1"/>
    <col min="2" max="2" width="18.875" style="164" customWidth="1"/>
    <col min="3" max="3" width="23.375" style="165" customWidth="1"/>
    <col min="4" max="4" width="17.875" style="163" customWidth="1"/>
    <col min="5" max="6" width="6.25" style="163" customWidth="1"/>
    <col min="7" max="8" width="9" style="163"/>
    <col min="9" max="9" width="10.625" style="163" customWidth="1"/>
    <col min="10" max="10" width="13.625" style="163" customWidth="1"/>
    <col min="11" max="11" width="16.25" style="166" customWidth="1"/>
    <col min="12" max="12" width="4.625" style="163" customWidth="1"/>
    <col min="13" max="16384" width="9" style="163"/>
  </cols>
  <sheetData>
    <row r="1" ht="38" customHeight="1" spans="1:12">
      <c r="A1" s="167" t="s">
        <v>0</v>
      </c>
      <c r="B1" s="167"/>
      <c r="C1" s="168"/>
      <c r="D1" s="167"/>
      <c r="E1" s="167"/>
      <c r="F1" s="167"/>
      <c r="G1" s="167"/>
      <c r="H1" s="167"/>
      <c r="I1" s="167"/>
      <c r="J1" s="167"/>
      <c r="K1" s="168"/>
      <c r="L1" s="185"/>
    </row>
    <row r="2" ht="22" customHeight="1" spans="1:12">
      <c r="A2" s="169"/>
      <c r="B2" s="170" t="s">
        <v>1</v>
      </c>
      <c r="D2" s="171"/>
      <c r="E2" s="172">
        <v>46275</v>
      </c>
      <c r="F2" s="172"/>
      <c r="G2" s="172"/>
      <c r="H2" s="172"/>
      <c r="I2" s="171"/>
      <c r="J2" s="169"/>
      <c r="K2" s="186" t="s">
        <v>2</v>
      </c>
      <c r="L2" s="187"/>
    </row>
    <row r="3" ht="28" customHeight="1" spans="1:12">
      <c r="A3" s="173" t="s">
        <v>3</v>
      </c>
      <c r="B3" s="174" t="s">
        <v>4</v>
      </c>
      <c r="C3" s="174" t="s">
        <v>5</v>
      </c>
      <c r="D3" s="174" t="s">
        <v>6</v>
      </c>
      <c r="E3" s="173" t="s">
        <v>7</v>
      </c>
      <c r="F3" s="173" t="s">
        <v>8</v>
      </c>
      <c r="G3" s="175" t="s">
        <v>9</v>
      </c>
      <c r="H3" s="176" t="s">
        <v>10</v>
      </c>
      <c r="I3" s="173" t="s">
        <v>11</v>
      </c>
      <c r="J3" s="173" t="s">
        <v>12</v>
      </c>
      <c r="K3" s="174" t="s">
        <v>13</v>
      </c>
      <c r="L3" s="181" t="s">
        <v>14</v>
      </c>
    </row>
    <row r="4" ht="28" customHeight="1" spans="1:12">
      <c r="A4" s="173"/>
      <c r="B4" s="174"/>
      <c r="C4" s="177"/>
      <c r="D4" s="174" t="s">
        <v>15</v>
      </c>
      <c r="E4" s="173"/>
      <c r="F4" s="173">
        <f>SUM(F5:F96)</f>
        <v>1</v>
      </c>
      <c r="G4" s="178"/>
      <c r="H4" s="178">
        <f>SUM(H5:H96)</f>
        <v>60</v>
      </c>
      <c r="I4" s="173"/>
      <c r="J4" s="173"/>
      <c r="K4" s="174"/>
      <c r="L4" s="181"/>
    </row>
    <row r="5" ht="28" customHeight="1" spans="1:12">
      <c r="A5" s="179">
        <f>ROW()-4</f>
        <v>1</v>
      </c>
      <c r="B5" s="174" t="s">
        <v>1325</v>
      </c>
      <c r="C5" s="180" t="s">
        <v>1326</v>
      </c>
      <c r="D5" s="181" t="s">
        <v>1327</v>
      </c>
      <c r="E5" s="174" t="s">
        <v>25</v>
      </c>
      <c r="F5" s="182">
        <v>1</v>
      </c>
      <c r="G5" s="183">
        <v>60</v>
      </c>
      <c r="H5" s="184">
        <f>G5*F5</f>
        <v>60</v>
      </c>
      <c r="I5" s="181" t="s">
        <v>1328</v>
      </c>
      <c r="J5" s="188" t="s">
        <v>1329</v>
      </c>
      <c r="K5" s="189" t="s">
        <v>1330</v>
      </c>
      <c r="L5" s="190"/>
    </row>
  </sheetData>
  <mergeCells count="2">
    <mergeCell ref="A1:K1"/>
    <mergeCell ref="E2:H2"/>
  </mergeCells>
  <pageMargins left="0.314583333333333" right="0.314583333333333" top="0.236111111111111" bottom="0.590277777777778" header="0.298611111111111" footer="0.298611111111111"/>
  <pageSetup paperSize="9" orientation="landscape" horizontalDpi="600"/>
  <headerFooter>
    <oddFooter>&amp;C第 &amp;P 页，共 &amp;N 页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F0"/>
  </sheetPr>
  <dimension ref="A1:U121"/>
  <sheetViews>
    <sheetView tabSelected="1" zoomScale="115" zoomScaleNormal="115" zoomScaleSheetLayoutView="115" topLeftCell="A97" workbookViewId="0">
      <selection activeCell="A135" sqref="$A105:$XFD135"/>
    </sheetView>
  </sheetViews>
  <sheetFormatPr defaultColWidth="9" defaultRowHeight="14.25"/>
  <cols>
    <col min="1" max="1" width="4.25" style="44" customWidth="1"/>
    <col min="2" max="2" width="6.125" style="45" customWidth="1"/>
    <col min="3" max="3" width="10.125" style="45" customWidth="1"/>
    <col min="4" max="4" width="13.375" style="46" customWidth="1"/>
    <col min="5" max="5" width="14.875" style="47" customWidth="1"/>
    <col min="6" max="6" width="16.625" style="47" customWidth="1"/>
    <col min="7" max="7" width="14.2333333333333" style="47" customWidth="1"/>
    <col min="8" max="8" width="4.875" style="44" customWidth="1"/>
    <col min="9" max="9" width="7.5" style="44" customWidth="1"/>
    <col min="10" max="10" width="11.625" style="48" customWidth="1"/>
    <col min="11" max="11" width="7.875" style="49" customWidth="1"/>
    <col min="12" max="13" width="8.5" style="47" customWidth="1"/>
    <col min="14" max="14" width="6.5" style="44" customWidth="1"/>
    <col min="15" max="16" width="8.5" style="47" customWidth="1"/>
    <col min="17" max="17" width="6.5" style="47" customWidth="1"/>
    <col min="18" max="19" width="8.5" style="47" customWidth="1"/>
    <col min="20" max="20" width="6.5" style="47" customWidth="1"/>
    <col min="21" max="21" width="4.5" style="47" customWidth="1"/>
    <col min="22" max="22" width="9" style="47"/>
    <col min="23" max="23" width="20.375" style="47" customWidth="1"/>
    <col min="24" max="16384" width="9" style="47"/>
  </cols>
  <sheetData>
    <row r="1" s="41" customFormat="1" ht="31.5" spans="1:21">
      <c r="A1" s="50" t="s">
        <v>101</v>
      </c>
      <c r="B1" s="50"/>
      <c r="C1" s="50"/>
      <c r="D1" s="50"/>
      <c r="E1" s="50"/>
      <c r="F1" s="50"/>
      <c r="G1" s="50"/>
      <c r="H1" s="50"/>
      <c r="I1" s="50"/>
      <c r="J1" s="90"/>
      <c r="K1" s="50"/>
      <c r="L1" s="50"/>
      <c r="M1" s="50"/>
      <c r="N1" s="50"/>
      <c r="O1" s="50"/>
      <c r="P1" s="50"/>
      <c r="Q1" s="50"/>
      <c r="R1" s="50"/>
      <c r="S1" s="50"/>
      <c r="T1" s="50"/>
      <c r="U1" s="127"/>
    </row>
    <row r="2" s="41" customFormat="1" spans="1:20">
      <c r="A2" s="51" t="s">
        <v>102</v>
      </c>
      <c r="B2" s="51"/>
      <c r="C2" s="51"/>
      <c r="D2" s="51" t="s">
        <v>1331</v>
      </c>
      <c r="E2" s="51"/>
      <c r="F2" s="51"/>
      <c r="G2" s="52" t="s">
        <v>104</v>
      </c>
      <c r="H2" s="52"/>
      <c r="I2" s="52"/>
      <c r="J2" s="91"/>
      <c r="K2" s="92"/>
      <c r="L2" s="93" t="s">
        <v>1332</v>
      </c>
      <c r="M2" s="93"/>
      <c r="N2" s="94"/>
      <c r="O2" s="93"/>
      <c r="P2" s="93"/>
      <c r="Q2" s="93"/>
      <c r="R2" s="93"/>
      <c r="S2" s="93"/>
      <c r="T2" s="128"/>
    </row>
    <row r="3" s="41" customFormat="1" spans="1:20">
      <c r="A3" s="53" t="s">
        <v>3</v>
      </c>
      <c r="B3" s="54" t="s">
        <v>106</v>
      </c>
      <c r="C3" s="53" t="s">
        <v>107</v>
      </c>
      <c r="D3" s="55" t="s">
        <v>108</v>
      </c>
      <c r="E3" s="53" t="s">
        <v>109</v>
      </c>
      <c r="F3" s="53" t="s">
        <v>110</v>
      </c>
      <c r="G3" s="53" t="s">
        <v>111</v>
      </c>
      <c r="H3" s="53" t="s">
        <v>7</v>
      </c>
      <c r="I3" s="53" t="s">
        <v>112</v>
      </c>
      <c r="J3" s="95" t="s">
        <v>113</v>
      </c>
      <c r="K3" s="96" t="s">
        <v>114</v>
      </c>
      <c r="L3" s="54" t="s">
        <v>115</v>
      </c>
      <c r="M3" s="54"/>
      <c r="N3" s="54"/>
      <c r="O3" s="54"/>
      <c r="P3" s="54"/>
      <c r="Q3" s="54"/>
      <c r="R3" s="54"/>
      <c r="S3" s="54"/>
      <c r="T3" s="54"/>
    </row>
    <row r="4" s="41" customFormat="1" spans="1:20">
      <c r="A4" s="53"/>
      <c r="B4" s="54"/>
      <c r="C4" s="53"/>
      <c r="D4" s="55"/>
      <c r="E4" s="53"/>
      <c r="F4" s="53"/>
      <c r="G4" s="53"/>
      <c r="H4" s="53"/>
      <c r="I4" s="53"/>
      <c r="J4" s="95"/>
      <c r="K4" s="96"/>
      <c r="L4" s="97" t="s">
        <v>1333</v>
      </c>
      <c r="M4" s="97"/>
      <c r="N4" s="97"/>
      <c r="O4" s="98"/>
      <c r="P4" s="98"/>
      <c r="Q4" s="98"/>
      <c r="R4" s="98"/>
      <c r="S4" s="98"/>
      <c r="T4" s="98"/>
    </row>
    <row r="5" s="41" customFormat="1" spans="1:20">
      <c r="A5" s="53"/>
      <c r="B5" s="54"/>
      <c r="C5" s="53"/>
      <c r="D5" s="55"/>
      <c r="E5" s="53"/>
      <c r="F5" s="53"/>
      <c r="G5" s="53"/>
      <c r="H5" s="53"/>
      <c r="I5" s="53"/>
      <c r="J5" s="95"/>
      <c r="K5" s="96"/>
      <c r="L5" s="98" t="s">
        <v>116</v>
      </c>
      <c r="M5" s="98" t="s">
        <v>117</v>
      </c>
      <c r="N5" s="99" t="s">
        <v>118</v>
      </c>
      <c r="O5" s="98" t="s">
        <v>116</v>
      </c>
      <c r="P5" s="98" t="s">
        <v>117</v>
      </c>
      <c r="Q5" s="99" t="s">
        <v>118</v>
      </c>
      <c r="R5" s="98" t="s">
        <v>116</v>
      </c>
      <c r="S5" s="98" t="s">
        <v>117</v>
      </c>
      <c r="T5" s="99" t="s">
        <v>118</v>
      </c>
    </row>
    <row r="6" s="41" customFormat="1" ht="20" customHeight="1" spans="1:21">
      <c r="A6" s="56">
        <v>1</v>
      </c>
      <c r="B6" s="57" t="s">
        <v>204</v>
      </c>
      <c r="C6" s="58" t="s">
        <v>1334</v>
      </c>
      <c r="D6" s="474" t="s">
        <v>1335</v>
      </c>
      <c r="E6" s="58" t="s">
        <v>1336</v>
      </c>
      <c r="F6" s="58" t="s">
        <v>1337</v>
      </c>
      <c r="G6" s="58"/>
      <c r="H6" s="59" t="s">
        <v>124</v>
      </c>
      <c r="I6" s="100">
        <v>30</v>
      </c>
      <c r="J6" s="101">
        <v>1530</v>
      </c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41">
        <f t="shared" ref="U6:U23" si="0">J6*I6</f>
        <v>45900</v>
      </c>
    </row>
    <row r="7" s="41" customFormat="1" ht="20" customHeight="1" spans="1:21">
      <c r="A7" s="56">
        <v>2</v>
      </c>
      <c r="B7" s="57" t="s">
        <v>204</v>
      </c>
      <c r="C7" s="60" t="s">
        <v>1338</v>
      </c>
      <c r="D7" s="474" t="s">
        <v>1339</v>
      </c>
      <c r="E7" s="61" t="s">
        <v>1340</v>
      </c>
      <c r="F7" s="60" t="s">
        <v>205</v>
      </c>
      <c r="G7" s="60"/>
      <c r="H7" s="62" t="s">
        <v>124</v>
      </c>
      <c r="I7" s="62">
        <v>20</v>
      </c>
      <c r="J7" s="101">
        <v>2790</v>
      </c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41">
        <f t="shared" si="0"/>
        <v>55800</v>
      </c>
    </row>
    <row r="8" s="41" customFormat="1" ht="20" customHeight="1" spans="1:21">
      <c r="A8" s="56">
        <v>3</v>
      </c>
      <c r="B8" s="63" t="s">
        <v>204</v>
      </c>
      <c r="C8" s="60" t="s">
        <v>1341</v>
      </c>
      <c r="D8" s="474" t="s">
        <v>1342</v>
      </c>
      <c r="E8" s="60" t="s">
        <v>1343</v>
      </c>
      <c r="F8" s="60"/>
      <c r="G8" s="60" t="s">
        <v>1344</v>
      </c>
      <c r="H8" s="64" t="s">
        <v>124</v>
      </c>
      <c r="I8" s="76">
        <v>50</v>
      </c>
      <c r="J8" s="101">
        <v>559</v>
      </c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41">
        <f t="shared" si="0"/>
        <v>27950</v>
      </c>
    </row>
    <row r="9" s="41" customFormat="1" ht="20" customHeight="1" spans="1:21">
      <c r="A9" s="56">
        <v>4</v>
      </c>
      <c r="B9" s="63" t="s">
        <v>204</v>
      </c>
      <c r="C9" s="60" t="s">
        <v>1338</v>
      </c>
      <c r="D9" s="474" t="s">
        <v>1345</v>
      </c>
      <c r="E9" s="60" t="s">
        <v>1346</v>
      </c>
      <c r="F9" s="60"/>
      <c r="G9" s="60" t="s">
        <v>1347</v>
      </c>
      <c r="H9" s="64" t="s">
        <v>124</v>
      </c>
      <c r="I9" s="76">
        <v>4</v>
      </c>
      <c r="J9" s="101">
        <v>3910</v>
      </c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41">
        <f t="shared" si="0"/>
        <v>15640</v>
      </c>
    </row>
    <row r="10" s="41" customFormat="1" ht="20" customHeight="1" spans="1:21">
      <c r="A10" s="56">
        <v>5</v>
      </c>
      <c r="B10" s="63" t="s">
        <v>204</v>
      </c>
      <c r="C10" s="58" t="s">
        <v>1334</v>
      </c>
      <c r="D10" s="59" t="s">
        <v>1348</v>
      </c>
      <c r="E10" s="58" t="s">
        <v>1349</v>
      </c>
      <c r="F10" s="58" t="s">
        <v>1350</v>
      </c>
      <c r="G10" s="58"/>
      <c r="H10" s="59" t="s">
        <v>124</v>
      </c>
      <c r="I10" s="100">
        <v>10</v>
      </c>
      <c r="J10" s="101">
        <v>4520</v>
      </c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41">
        <f t="shared" si="0"/>
        <v>45200</v>
      </c>
    </row>
    <row r="11" s="41" customFormat="1" ht="20" customHeight="1" spans="1:21">
      <c r="A11" s="56">
        <v>6</v>
      </c>
      <c r="B11" s="63" t="s">
        <v>204</v>
      </c>
      <c r="C11" s="60" t="s">
        <v>1338</v>
      </c>
      <c r="D11" s="474" t="s">
        <v>1351</v>
      </c>
      <c r="E11" s="61" t="s">
        <v>1352</v>
      </c>
      <c r="F11" s="61">
        <v>650</v>
      </c>
      <c r="G11" s="60"/>
      <c r="H11" s="62" t="s">
        <v>124</v>
      </c>
      <c r="I11" s="56">
        <v>10</v>
      </c>
      <c r="J11" s="101">
        <v>3390</v>
      </c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41">
        <f t="shared" si="0"/>
        <v>33900</v>
      </c>
    </row>
    <row r="12" s="41" customFormat="1" ht="20" customHeight="1" spans="1:21">
      <c r="A12" s="56">
        <v>7</v>
      </c>
      <c r="B12" s="63" t="s">
        <v>204</v>
      </c>
      <c r="C12" s="60" t="s">
        <v>1338</v>
      </c>
      <c r="D12" s="474" t="s">
        <v>1353</v>
      </c>
      <c r="E12" s="61" t="s">
        <v>1354</v>
      </c>
      <c r="F12" s="61" t="s">
        <v>1355</v>
      </c>
      <c r="G12" s="60"/>
      <c r="H12" s="62" t="s">
        <v>124</v>
      </c>
      <c r="I12" s="62">
        <v>1</v>
      </c>
      <c r="J12" s="101">
        <v>11300</v>
      </c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41">
        <f t="shared" si="0"/>
        <v>11300</v>
      </c>
    </row>
    <row r="13" s="41" customFormat="1" ht="20" customHeight="1" spans="1:21">
      <c r="A13" s="56">
        <v>8</v>
      </c>
      <c r="B13" s="63" t="s">
        <v>204</v>
      </c>
      <c r="C13" s="60" t="s">
        <v>1338</v>
      </c>
      <c r="D13" s="474" t="s">
        <v>1356</v>
      </c>
      <c r="E13" s="61" t="s">
        <v>1357</v>
      </c>
      <c r="F13" s="61" t="s">
        <v>1358</v>
      </c>
      <c r="G13" s="60"/>
      <c r="H13" s="62" t="s">
        <v>124</v>
      </c>
      <c r="I13" s="62">
        <v>1</v>
      </c>
      <c r="J13" s="101">
        <v>45200</v>
      </c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41">
        <f t="shared" si="0"/>
        <v>45200</v>
      </c>
    </row>
    <row r="14" s="41" customFormat="1" ht="20" customHeight="1" spans="1:21">
      <c r="A14" s="56">
        <v>9</v>
      </c>
      <c r="B14" s="63" t="s">
        <v>204</v>
      </c>
      <c r="C14" s="58" t="s">
        <v>1334</v>
      </c>
      <c r="D14" s="474" t="s">
        <v>1359</v>
      </c>
      <c r="E14" s="61" t="s">
        <v>1360</v>
      </c>
      <c r="F14" s="61" t="s">
        <v>1361</v>
      </c>
      <c r="G14" s="60"/>
      <c r="H14" s="62" t="s">
        <v>124</v>
      </c>
      <c r="I14" s="62">
        <v>1</v>
      </c>
      <c r="J14" s="101">
        <v>11300</v>
      </c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41">
        <f t="shared" si="0"/>
        <v>11300</v>
      </c>
    </row>
    <row r="15" s="41" customFormat="1" ht="20" customHeight="1" spans="1:21">
      <c r="A15" s="56">
        <v>10</v>
      </c>
      <c r="B15" s="63" t="s">
        <v>204</v>
      </c>
      <c r="C15" s="58" t="s">
        <v>1334</v>
      </c>
      <c r="D15" s="474" t="s">
        <v>1362</v>
      </c>
      <c r="E15" s="61" t="s">
        <v>1357</v>
      </c>
      <c r="F15" s="61" t="s">
        <v>1363</v>
      </c>
      <c r="G15" s="60"/>
      <c r="H15" s="62" t="s">
        <v>124</v>
      </c>
      <c r="I15" s="62">
        <v>1</v>
      </c>
      <c r="J15" s="101">
        <v>45200</v>
      </c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41">
        <f t="shared" si="0"/>
        <v>45200</v>
      </c>
    </row>
    <row r="16" s="41" customFormat="1" ht="20" customHeight="1" spans="1:21">
      <c r="A16" s="56">
        <v>11</v>
      </c>
      <c r="B16" s="63" t="s">
        <v>204</v>
      </c>
      <c r="C16" s="58" t="s">
        <v>1334</v>
      </c>
      <c r="D16" s="474" t="s">
        <v>1364</v>
      </c>
      <c r="E16" s="61" t="s">
        <v>1357</v>
      </c>
      <c r="F16" s="61" t="s">
        <v>1365</v>
      </c>
      <c r="G16" s="60"/>
      <c r="H16" s="62" t="s">
        <v>124</v>
      </c>
      <c r="I16" s="62">
        <v>1</v>
      </c>
      <c r="J16" s="101">
        <v>22600</v>
      </c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41">
        <f t="shared" si="0"/>
        <v>22600</v>
      </c>
    </row>
    <row r="17" s="41" customFormat="1" ht="20" customHeight="1" spans="1:21">
      <c r="A17" s="56">
        <v>12</v>
      </c>
      <c r="B17" s="63" t="s">
        <v>204</v>
      </c>
      <c r="C17" s="58" t="s">
        <v>1334</v>
      </c>
      <c r="D17" s="474" t="s">
        <v>1366</v>
      </c>
      <c r="E17" s="61" t="s">
        <v>1367</v>
      </c>
      <c r="F17" s="61" t="s">
        <v>1368</v>
      </c>
      <c r="G17" s="60"/>
      <c r="H17" s="62" t="s">
        <v>124</v>
      </c>
      <c r="I17" s="62">
        <v>2</v>
      </c>
      <c r="J17" s="101">
        <v>13560</v>
      </c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41">
        <f t="shared" si="0"/>
        <v>27120</v>
      </c>
    </row>
    <row r="18" s="41" customFormat="1" ht="20" customHeight="1" spans="1:21">
      <c r="A18" s="56">
        <v>13</v>
      </c>
      <c r="B18" s="63" t="s">
        <v>204</v>
      </c>
      <c r="C18" s="58" t="s">
        <v>1334</v>
      </c>
      <c r="D18" s="474" t="s">
        <v>1369</v>
      </c>
      <c r="E18" s="61" t="s">
        <v>1370</v>
      </c>
      <c r="F18" s="61">
        <v>219</v>
      </c>
      <c r="G18" s="60"/>
      <c r="H18" s="62" t="s">
        <v>124</v>
      </c>
      <c r="I18" s="62">
        <v>1</v>
      </c>
      <c r="J18" s="101">
        <v>2260</v>
      </c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41">
        <f t="shared" si="0"/>
        <v>2260</v>
      </c>
    </row>
    <row r="19" s="41" customFormat="1" ht="20" customHeight="1" spans="1:21">
      <c r="A19" s="56">
        <v>14</v>
      </c>
      <c r="B19" s="63" t="s">
        <v>204</v>
      </c>
      <c r="C19" s="58" t="s">
        <v>1334</v>
      </c>
      <c r="D19" s="474" t="s">
        <v>1371</v>
      </c>
      <c r="E19" s="61" t="s">
        <v>1370</v>
      </c>
      <c r="F19" s="61">
        <v>500</v>
      </c>
      <c r="G19" s="60"/>
      <c r="H19" s="62" t="s">
        <v>124</v>
      </c>
      <c r="I19" s="62">
        <v>1</v>
      </c>
      <c r="J19" s="101">
        <v>22600</v>
      </c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41">
        <f t="shared" si="0"/>
        <v>22600</v>
      </c>
    </row>
    <row r="20" s="41" customFormat="1" ht="20" customHeight="1" spans="1:21">
      <c r="A20" s="56">
        <v>15</v>
      </c>
      <c r="B20" s="63" t="s">
        <v>204</v>
      </c>
      <c r="C20" s="60" t="s">
        <v>1338</v>
      </c>
      <c r="D20" s="474" t="s">
        <v>1372</v>
      </c>
      <c r="E20" s="61" t="s">
        <v>1373</v>
      </c>
      <c r="F20" s="61" t="s">
        <v>1374</v>
      </c>
      <c r="G20" s="60"/>
      <c r="H20" s="62" t="s">
        <v>124</v>
      </c>
      <c r="I20" s="62">
        <v>2</v>
      </c>
      <c r="J20" s="101">
        <v>11300</v>
      </c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41">
        <f t="shared" si="0"/>
        <v>22600</v>
      </c>
    </row>
    <row r="21" s="41" customFormat="1" ht="20" customHeight="1" spans="1:21">
      <c r="A21" s="56">
        <v>16</v>
      </c>
      <c r="B21" s="63" t="s">
        <v>204</v>
      </c>
      <c r="C21" s="60" t="s">
        <v>1338</v>
      </c>
      <c r="D21" s="474" t="s">
        <v>1375</v>
      </c>
      <c r="E21" s="61" t="s">
        <v>1376</v>
      </c>
      <c r="F21" s="61" t="s">
        <v>1377</v>
      </c>
      <c r="G21" s="60"/>
      <c r="H21" s="62" t="s">
        <v>124</v>
      </c>
      <c r="I21" s="62">
        <v>2</v>
      </c>
      <c r="J21" s="101">
        <v>11300</v>
      </c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41">
        <f t="shared" si="0"/>
        <v>22600</v>
      </c>
    </row>
    <row r="22" s="41" customFormat="1" ht="20" customHeight="1" spans="1:21">
      <c r="A22" s="56">
        <v>17</v>
      </c>
      <c r="B22" s="63" t="s">
        <v>204</v>
      </c>
      <c r="C22" s="58" t="s">
        <v>1334</v>
      </c>
      <c r="D22" s="474" t="s">
        <v>1378</v>
      </c>
      <c r="E22" s="61" t="s">
        <v>1379</v>
      </c>
      <c r="F22" s="61" t="s">
        <v>1380</v>
      </c>
      <c r="G22" s="60"/>
      <c r="H22" s="62" t="s">
        <v>124</v>
      </c>
      <c r="I22" s="62">
        <v>100</v>
      </c>
      <c r="J22" s="101">
        <v>77</v>
      </c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41">
        <f t="shared" si="0"/>
        <v>7700</v>
      </c>
    </row>
    <row r="23" s="41" customFormat="1" ht="20" customHeight="1" spans="1:21">
      <c r="A23" s="56">
        <v>18</v>
      </c>
      <c r="B23" s="63" t="s">
        <v>204</v>
      </c>
      <c r="C23" s="60" t="s">
        <v>1338</v>
      </c>
      <c r="D23" s="474" t="s">
        <v>1381</v>
      </c>
      <c r="E23" s="61" t="s">
        <v>1379</v>
      </c>
      <c r="F23" s="60" t="s">
        <v>1382</v>
      </c>
      <c r="G23" s="60"/>
      <c r="H23" s="62" t="s">
        <v>124</v>
      </c>
      <c r="I23" s="62">
        <v>100</v>
      </c>
      <c r="J23" s="101">
        <v>328</v>
      </c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41">
        <f t="shared" si="0"/>
        <v>32800</v>
      </c>
    </row>
    <row r="24" s="41" customFormat="1" ht="20" customHeight="1" spans="1:20">
      <c r="A24" s="62"/>
      <c r="B24" s="61"/>
      <c r="C24" s="61"/>
      <c r="D24" s="62"/>
      <c r="E24" s="65" t="s">
        <v>202</v>
      </c>
      <c r="F24" s="61"/>
      <c r="G24" s="61"/>
      <c r="H24" s="62"/>
      <c r="I24" s="62"/>
      <c r="J24" s="103"/>
      <c r="K24" s="62"/>
      <c r="L24" s="104"/>
      <c r="M24" s="104"/>
      <c r="N24" s="62"/>
      <c r="O24" s="62"/>
      <c r="P24" s="62"/>
      <c r="Q24" s="62"/>
      <c r="R24" s="62"/>
      <c r="S24" s="62"/>
      <c r="T24" s="104"/>
    </row>
    <row r="25" s="42" customFormat="1" ht="31.5" spans="1:20">
      <c r="A25" s="66" t="s">
        <v>101</v>
      </c>
      <c r="B25" s="66"/>
      <c r="C25" s="66"/>
      <c r="D25" s="66"/>
      <c r="E25" s="66"/>
      <c r="F25" s="66"/>
      <c r="G25" s="66"/>
      <c r="H25" s="66"/>
      <c r="I25" s="66"/>
      <c r="J25" s="105"/>
      <c r="K25" s="66"/>
      <c r="L25" s="66"/>
      <c r="M25" s="66"/>
      <c r="N25" s="66"/>
      <c r="O25" s="66"/>
      <c r="P25" s="66"/>
      <c r="Q25" s="66"/>
      <c r="R25" s="66"/>
      <c r="S25" s="66"/>
      <c r="T25" s="66"/>
    </row>
    <row r="26" s="42" customFormat="1" spans="1:20">
      <c r="A26" s="67" t="s">
        <v>102</v>
      </c>
      <c r="B26" s="67"/>
      <c r="C26" s="67"/>
      <c r="D26" s="68" t="s">
        <v>1383</v>
      </c>
      <c r="E26" s="68"/>
      <c r="F26" s="68"/>
      <c r="G26" s="69" t="s">
        <v>104</v>
      </c>
      <c r="H26" s="69"/>
      <c r="I26" s="69"/>
      <c r="J26" s="106"/>
      <c r="K26" s="107"/>
      <c r="L26" s="108" t="s">
        <v>1384</v>
      </c>
      <c r="M26" s="108"/>
      <c r="N26" s="109"/>
      <c r="O26" s="108"/>
      <c r="P26" s="108"/>
      <c r="Q26" s="108"/>
      <c r="R26" s="108"/>
      <c r="S26" s="108"/>
      <c r="T26" s="129"/>
    </row>
    <row r="27" s="42" customFormat="1" spans="1:20">
      <c r="A27" s="70" t="s">
        <v>3</v>
      </c>
      <c r="B27" s="71" t="s">
        <v>106</v>
      </c>
      <c r="C27" s="72" t="s">
        <v>107</v>
      </c>
      <c r="D27" s="73" t="s">
        <v>108</v>
      </c>
      <c r="E27" s="72" t="s">
        <v>109</v>
      </c>
      <c r="F27" s="72" t="s">
        <v>110</v>
      </c>
      <c r="G27" s="72" t="s">
        <v>111</v>
      </c>
      <c r="H27" s="72" t="s">
        <v>7</v>
      </c>
      <c r="I27" s="72" t="s">
        <v>112</v>
      </c>
      <c r="J27" s="110" t="s">
        <v>113</v>
      </c>
      <c r="K27" s="111" t="s">
        <v>114</v>
      </c>
      <c r="L27" s="71" t="s">
        <v>115</v>
      </c>
      <c r="M27" s="71"/>
      <c r="N27" s="71"/>
      <c r="O27" s="71"/>
      <c r="P27" s="71"/>
      <c r="Q27" s="71"/>
      <c r="R27" s="71"/>
      <c r="S27" s="71"/>
      <c r="T27" s="71"/>
    </row>
    <row r="28" s="42" customFormat="1" spans="1:20">
      <c r="A28" s="74"/>
      <c r="B28" s="71"/>
      <c r="C28" s="72"/>
      <c r="D28" s="73"/>
      <c r="E28" s="72"/>
      <c r="F28" s="72"/>
      <c r="G28" s="72"/>
      <c r="H28" s="72"/>
      <c r="I28" s="72"/>
      <c r="J28" s="112"/>
      <c r="K28" s="111"/>
      <c r="L28" s="97" t="s">
        <v>1385</v>
      </c>
      <c r="M28" s="97"/>
      <c r="N28" s="97"/>
      <c r="O28" s="113"/>
      <c r="P28" s="113"/>
      <c r="Q28" s="113"/>
      <c r="R28" s="113"/>
      <c r="S28" s="113"/>
      <c r="T28" s="113"/>
    </row>
    <row r="29" s="42" customFormat="1" spans="1:20">
      <c r="A29" s="75"/>
      <c r="B29" s="71"/>
      <c r="C29" s="72"/>
      <c r="D29" s="73"/>
      <c r="E29" s="72"/>
      <c r="F29" s="72"/>
      <c r="G29" s="72"/>
      <c r="H29" s="72"/>
      <c r="I29" s="72"/>
      <c r="J29" s="114"/>
      <c r="K29" s="111"/>
      <c r="L29" s="113" t="s">
        <v>116</v>
      </c>
      <c r="M29" s="113" t="s">
        <v>117</v>
      </c>
      <c r="N29" s="115" t="s">
        <v>118</v>
      </c>
      <c r="O29" s="113" t="s">
        <v>116</v>
      </c>
      <c r="P29" s="113" t="s">
        <v>117</v>
      </c>
      <c r="Q29" s="115" t="s">
        <v>118</v>
      </c>
      <c r="R29" s="113" t="s">
        <v>116</v>
      </c>
      <c r="S29" s="113" t="s">
        <v>117</v>
      </c>
      <c r="T29" s="115" t="s">
        <v>118</v>
      </c>
    </row>
    <row r="30" s="42" customFormat="1" spans="1:21">
      <c r="A30" s="76">
        <v>1</v>
      </c>
      <c r="B30" s="77" t="s">
        <v>1386</v>
      </c>
      <c r="C30" s="60" t="s">
        <v>1387</v>
      </c>
      <c r="D30" s="78" t="s">
        <v>1388</v>
      </c>
      <c r="E30" s="79" t="s">
        <v>1389</v>
      </c>
      <c r="F30" s="79" t="s">
        <v>1390</v>
      </c>
      <c r="G30" s="79"/>
      <c r="H30" s="15" t="s">
        <v>124</v>
      </c>
      <c r="I30" s="32">
        <v>2</v>
      </c>
      <c r="J30" s="116">
        <v>23900</v>
      </c>
      <c r="K30" s="117"/>
      <c r="L30" s="118"/>
      <c r="M30" s="118"/>
      <c r="N30" s="119"/>
      <c r="O30" s="118"/>
      <c r="P30" s="118"/>
      <c r="Q30" s="118"/>
      <c r="R30" s="118"/>
      <c r="S30" s="118"/>
      <c r="T30" s="118"/>
      <c r="U30" s="41">
        <f>J30*I30</f>
        <v>47800</v>
      </c>
    </row>
    <row r="31" s="42" customFormat="1" spans="1:21">
      <c r="A31" s="76">
        <v>2</v>
      </c>
      <c r="B31" s="77" t="s">
        <v>1386</v>
      </c>
      <c r="C31" s="60" t="s">
        <v>1387</v>
      </c>
      <c r="D31" s="78" t="s">
        <v>1391</v>
      </c>
      <c r="E31" s="79" t="s">
        <v>1392</v>
      </c>
      <c r="F31" s="79" t="s">
        <v>1393</v>
      </c>
      <c r="G31" s="79"/>
      <c r="H31" s="15" t="s">
        <v>124</v>
      </c>
      <c r="I31" s="32">
        <v>1</v>
      </c>
      <c r="J31" s="116">
        <v>44426</v>
      </c>
      <c r="K31" s="117"/>
      <c r="L31" s="118"/>
      <c r="M31" s="118"/>
      <c r="N31" s="119"/>
      <c r="O31" s="118"/>
      <c r="P31" s="118"/>
      <c r="Q31" s="118"/>
      <c r="R31" s="118"/>
      <c r="S31" s="118"/>
      <c r="T31" s="118"/>
      <c r="U31" s="41">
        <f>J31*I31</f>
        <v>44426</v>
      </c>
    </row>
    <row r="32" s="42" customFormat="1" ht="15.5" customHeight="1" spans="1:20">
      <c r="A32" s="80"/>
      <c r="B32" s="81"/>
      <c r="C32" s="81"/>
      <c r="D32" s="80"/>
      <c r="E32" s="82" t="s">
        <v>202</v>
      </c>
      <c r="F32" s="81"/>
      <c r="G32" s="83"/>
      <c r="H32" s="80"/>
      <c r="I32" s="80"/>
      <c r="J32" s="117"/>
      <c r="K32" s="120"/>
      <c r="L32" s="120"/>
      <c r="M32" s="118"/>
      <c r="N32" s="119"/>
      <c r="O32" s="118"/>
      <c r="P32" s="118"/>
      <c r="Q32" s="118"/>
      <c r="R32" s="118"/>
      <c r="S32" s="118"/>
      <c r="T32" s="118"/>
    </row>
    <row r="33" s="42" customFormat="1" ht="31.5" spans="1:20">
      <c r="A33" s="66" t="s">
        <v>101</v>
      </c>
      <c r="B33" s="66"/>
      <c r="C33" s="66"/>
      <c r="D33" s="66"/>
      <c r="E33" s="66"/>
      <c r="F33" s="66"/>
      <c r="G33" s="66"/>
      <c r="H33" s="66"/>
      <c r="I33" s="66"/>
      <c r="J33" s="105"/>
      <c r="K33" s="66"/>
      <c r="L33" s="66"/>
      <c r="M33" s="66"/>
      <c r="N33" s="66"/>
      <c r="O33" s="66"/>
      <c r="P33" s="66"/>
      <c r="Q33" s="66"/>
      <c r="R33" s="66"/>
      <c r="S33" s="66"/>
      <c r="T33" s="66"/>
    </row>
    <row r="34" s="42" customFormat="1" spans="1:20">
      <c r="A34" s="67" t="s">
        <v>102</v>
      </c>
      <c r="B34" s="67"/>
      <c r="C34" s="67"/>
      <c r="D34" s="68" t="s">
        <v>1383</v>
      </c>
      <c r="E34" s="68"/>
      <c r="F34" s="68"/>
      <c r="G34" s="69" t="s">
        <v>104</v>
      </c>
      <c r="H34" s="69"/>
      <c r="I34" s="69"/>
      <c r="J34" s="106"/>
      <c r="K34" s="107"/>
      <c r="L34" s="108" t="s">
        <v>1394</v>
      </c>
      <c r="M34" s="108"/>
      <c r="N34" s="109"/>
      <c r="O34" s="108"/>
      <c r="P34" s="108"/>
      <c r="Q34" s="108"/>
      <c r="R34" s="108"/>
      <c r="S34" s="108"/>
      <c r="T34" s="129"/>
    </row>
    <row r="35" s="42" customFormat="1" spans="1:20">
      <c r="A35" s="70" t="s">
        <v>3</v>
      </c>
      <c r="B35" s="71" t="s">
        <v>106</v>
      </c>
      <c r="C35" s="72" t="s">
        <v>107</v>
      </c>
      <c r="D35" s="73" t="s">
        <v>108</v>
      </c>
      <c r="E35" s="72" t="s">
        <v>109</v>
      </c>
      <c r="F35" s="72" t="s">
        <v>110</v>
      </c>
      <c r="G35" s="72" t="s">
        <v>111</v>
      </c>
      <c r="H35" s="72" t="s">
        <v>7</v>
      </c>
      <c r="I35" s="72" t="s">
        <v>112</v>
      </c>
      <c r="J35" s="110" t="s">
        <v>113</v>
      </c>
      <c r="K35" s="111" t="s">
        <v>114</v>
      </c>
      <c r="L35" s="71" t="s">
        <v>115</v>
      </c>
      <c r="M35" s="71"/>
      <c r="N35" s="71"/>
      <c r="O35" s="71"/>
      <c r="P35" s="71"/>
      <c r="Q35" s="71"/>
      <c r="R35" s="71"/>
      <c r="S35" s="71"/>
      <c r="T35" s="71"/>
    </row>
    <row r="36" s="42" customFormat="1" spans="1:20">
      <c r="A36" s="74"/>
      <c r="B36" s="71"/>
      <c r="C36" s="72"/>
      <c r="D36" s="73"/>
      <c r="E36" s="72"/>
      <c r="F36" s="72"/>
      <c r="G36" s="72"/>
      <c r="H36" s="72"/>
      <c r="I36" s="72"/>
      <c r="J36" s="112"/>
      <c r="K36" s="111"/>
      <c r="L36" s="97" t="s">
        <v>1395</v>
      </c>
      <c r="M36" s="97"/>
      <c r="N36" s="97"/>
      <c r="O36" s="113"/>
      <c r="P36" s="113"/>
      <c r="Q36" s="113"/>
      <c r="R36" s="113"/>
      <c r="S36" s="113"/>
      <c r="T36" s="113"/>
    </row>
    <row r="37" s="42" customFormat="1" spans="1:20">
      <c r="A37" s="75"/>
      <c r="B37" s="71"/>
      <c r="C37" s="72"/>
      <c r="D37" s="73"/>
      <c r="E37" s="72"/>
      <c r="F37" s="72"/>
      <c r="G37" s="72"/>
      <c r="H37" s="72"/>
      <c r="I37" s="72"/>
      <c r="J37" s="114"/>
      <c r="K37" s="111"/>
      <c r="L37" s="113" t="s">
        <v>116</v>
      </c>
      <c r="M37" s="113" t="s">
        <v>117</v>
      </c>
      <c r="N37" s="115" t="s">
        <v>118</v>
      </c>
      <c r="O37" s="113" t="s">
        <v>116</v>
      </c>
      <c r="P37" s="113" t="s">
        <v>117</v>
      </c>
      <c r="Q37" s="115" t="s">
        <v>118</v>
      </c>
      <c r="R37" s="113" t="s">
        <v>116</v>
      </c>
      <c r="S37" s="113" t="s">
        <v>117</v>
      </c>
      <c r="T37" s="115" t="s">
        <v>118</v>
      </c>
    </row>
    <row r="38" s="42" customFormat="1" spans="1:21">
      <c r="A38" s="84">
        <v>1</v>
      </c>
      <c r="B38" s="77" t="s">
        <v>1386</v>
      </c>
      <c r="C38" s="60" t="s">
        <v>1396</v>
      </c>
      <c r="D38" s="78" t="s">
        <v>1397</v>
      </c>
      <c r="E38" s="79" t="s">
        <v>1398</v>
      </c>
      <c r="F38" s="79" t="s">
        <v>1399</v>
      </c>
      <c r="G38" s="79"/>
      <c r="H38" s="15" t="s">
        <v>124</v>
      </c>
      <c r="I38" s="32">
        <v>1</v>
      </c>
      <c r="J38" s="116">
        <v>37715</v>
      </c>
      <c r="K38" s="117"/>
      <c r="L38" s="118"/>
      <c r="M38" s="118"/>
      <c r="N38" s="119"/>
      <c r="O38" s="118"/>
      <c r="P38" s="118"/>
      <c r="Q38" s="118"/>
      <c r="R38" s="118"/>
      <c r="S38" s="118"/>
      <c r="T38" s="118"/>
      <c r="U38" s="41">
        <f>J38*I38</f>
        <v>37715</v>
      </c>
    </row>
    <row r="39" s="42" customFormat="1" ht="15.5" customHeight="1" spans="1:20">
      <c r="A39" s="80"/>
      <c r="B39" s="81"/>
      <c r="C39" s="81"/>
      <c r="D39" s="80"/>
      <c r="E39" s="82" t="s">
        <v>202</v>
      </c>
      <c r="F39" s="81"/>
      <c r="G39" s="83"/>
      <c r="H39" s="80"/>
      <c r="I39" s="80"/>
      <c r="J39" s="117"/>
      <c r="K39" s="120"/>
      <c r="L39" s="120"/>
      <c r="M39" s="118"/>
      <c r="N39" s="119"/>
      <c r="O39" s="118"/>
      <c r="P39" s="118"/>
      <c r="Q39" s="118"/>
      <c r="R39" s="118"/>
      <c r="S39" s="118"/>
      <c r="T39" s="118"/>
    </row>
    <row r="40" s="42" customFormat="1" ht="31.5" spans="1:20">
      <c r="A40" s="66" t="s">
        <v>101</v>
      </c>
      <c r="B40" s="66"/>
      <c r="C40" s="66"/>
      <c r="D40" s="66"/>
      <c r="E40" s="66"/>
      <c r="F40" s="66"/>
      <c r="G40" s="66"/>
      <c r="H40" s="66"/>
      <c r="I40" s="66"/>
      <c r="J40" s="105"/>
      <c r="K40" s="66"/>
      <c r="L40" s="66"/>
      <c r="M40" s="66"/>
      <c r="N40" s="66"/>
      <c r="O40" s="66"/>
      <c r="P40" s="66"/>
      <c r="Q40" s="66"/>
      <c r="R40" s="66"/>
      <c r="S40" s="66"/>
      <c r="T40" s="66"/>
    </row>
    <row r="41" s="42" customFormat="1" spans="1:20">
      <c r="A41" s="67" t="s">
        <v>102</v>
      </c>
      <c r="B41" s="67"/>
      <c r="C41" s="67"/>
      <c r="D41" s="68" t="s">
        <v>1383</v>
      </c>
      <c r="E41" s="68"/>
      <c r="F41" s="68"/>
      <c r="G41" s="69" t="s">
        <v>104</v>
      </c>
      <c r="H41" s="69"/>
      <c r="I41" s="69"/>
      <c r="J41" s="106"/>
      <c r="K41" s="107"/>
      <c r="L41" s="108" t="s">
        <v>1400</v>
      </c>
      <c r="M41" s="108"/>
      <c r="N41" s="109"/>
      <c r="O41" s="108"/>
      <c r="P41" s="108"/>
      <c r="Q41" s="108"/>
      <c r="R41" s="108"/>
      <c r="S41" s="108"/>
      <c r="T41" s="129"/>
    </row>
    <row r="42" s="42" customFormat="1" spans="1:20">
      <c r="A42" s="70" t="s">
        <v>3</v>
      </c>
      <c r="B42" s="71" t="s">
        <v>106</v>
      </c>
      <c r="C42" s="72" t="s">
        <v>107</v>
      </c>
      <c r="D42" s="73" t="s">
        <v>108</v>
      </c>
      <c r="E42" s="72" t="s">
        <v>109</v>
      </c>
      <c r="F42" s="72" t="s">
        <v>110</v>
      </c>
      <c r="G42" s="72" t="s">
        <v>111</v>
      </c>
      <c r="H42" s="72" t="s">
        <v>7</v>
      </c>
      <c r="I42" s="72" t="s">
        <v>112</v>
      </c>
      <c r="J42" s="110" t="s">
        <v>113</v>
      </c>
      <c r="K42" s="111" t="s">
        <v>114</v>
      </c>
      <c r="L42" s="71" t="s">
        <v>115</v>
      </c>
      <c r="M42" s="71"/>
      <c r="N42" s="71"/>
      <c r="O42" s="71"/>
      <c r="P42" s="71"/>
      <c r="Q42" s="71"/>
      <c r="R42" s="71"/>
      <c r="S42" s="71"/>
      <c r="T42" s="71"/>
    </row>
    <row r="43" s="42" customFormat="1" spans="1:20">
      <c r="A43" s="74"/>
      <c r="B43" s="71"/>
      <c r="C43" s="72"/>
      <c r="D43" s="73"/>
      <c r="E43" s="72"/>
      <c r="F43" s="72"/>
      <c r="G43" s="72"/>
      <c r="H43" s="72"/>
      <c r="I43" s="72"/>
      <c r="J43" s="112"/>
      <c r="K43" s="111"/>
      <c r="L43" s="97" t="s">
        <v>1401</v>
      </c>
      <c r="M43" s="97"/>
      <c r="N43" s="97"/>
      <c r="O43" s="113"/>
      <c r="P43" s="113"/>
      <c r="Q43" s="113"/>
      <c r="R43" s="113"/>
      <c r="S43" s="113"/>
      <c r="T43" s="113"/>
    </row>
    <row r="44" s="42" customFormat="1" spans="1:20">
      <c r="A44" s="75"/>
      <c r="B44" s="71"/>
      <c r="C44" s="72"/>
      <c r="D44" s="73"/>
      <c r="E44" s="72"/>
      <c r="F44" s="72"/>
      <c r="G44" s="72"/>
      <c r="H44" s="72"/>
      <c r="I44" s="72"/>
      <c r="J44" s="114"/>
      <c r="K44" s="111"/>
      <c r="L44" s="113" t="s">
        <v>116</v>
      </c>
      <c r="M44" s="113" t="s">
        <v>117</v>
      </c>
      <c r="N44" s="115" t="s">
        <v>118</v>
      </c>
      <c r="O44" s="113" t="s">
        <v>116</v>
      </c>
      <c r="P44" s="113" t="s">
        <v>117</v>
      </c>
      <c r="Q44" s="115" t="s">
        <v>118</v>
      </c>
      <c r="R44" s="113" t="s">
        <v>116</v>
      </c>
      <c r="S44" s="113" t="s">
        <v>117</v>
      </c>
      <c r="T44" s="115" t="s">
        <v>118</v>
      </c>
    </row>
    <row r="45" s="42" customFormat="1" spans="1:21">
      <c r="A45" s="76">
        <v>1</v>
      </c>
      <c r="B45" s="77" t="s">
        <v>1386</v>
      </c>
      <c r="C45" s="60" t="s">
        <v>1402</v>
      </c>
      <c r="D45" s="15" t="s">
        <v>1403</v>
      </c>
      <c r="E45" s="60" t="s">
        <v>1404</v>
      </c>
      <c r="F45" s="60" t="s">
        <v>1405</v>
      </c>
      <c r="G45" s="85"/>
      <c r="H45" s="56" t="s">
        <v>124</v>
      </c>
      <c r="I45" s="56">
        <v>2</v>
      </c>
      <c r="J45" s="121">
        <v>1233</v>
      </c>
      <c r="K45" s="122"/>
      <c r="L45" s="118"/>
      <c r="M45" s="118"/>
      <c r="N45" s="119"/>
      <c r="O45" s="118"/>
      <c r="P45" s="118"/>
      <c r="Q45" s="118"/>
      <c r="R45" s="118"/>
      <c r="S45" s="118"/>
      <c r="T45" s="118"/>
      <c r="U45" s="41">
        <f t="shared" ref="U45:U79" si="1">J45*I45</f>
        <v>2466</v>
      </c>
    </row>
    <row r="46" s="42" customFormat="1" spans="1:21">
      <c r="A46" s="76">
        <v>2</v>
      </c>
      <c r="B46" s="77" t="s">
        <v>1386</v>
      </c>
      <c r="C46" s="60" t="s">
        <v>1402</v>
      </c>
      <c r="D46" s="15" t="s">
        <v>1406</v>
      </c>
      <c r="E46" s="60" t="s">
        <v>1407</v>
      </c>
      <c r="F46" s="60" t="s">
        <v>1408</v>
      </c>
      <c r="G46" s="85"/>
      <c r="H46" s="56" t="s">
        <v>124</v>
      </c>
      <c r="I46" s="56">
        <v>1</v>
      </c>
      <c r="J46" s="121">
        <v>7213</v>
      </c>
      <c r="K46" s="122"/>
      <c r="L46" s="118"/>
      <c r="M46" s="118"/>
      <c r="N46" s="119"/>
      <c r="O46" s="118"/>
      <c r="P46" s="118"/>
      <c r="Q46" s="118"/>
      <c r="R46" s="118"/>
      <c r="S46" s="118"/>
      <c r="T46" s="118"/>
      <c r="U46" s="41">
        <f t="shared" si="1"/>
        <v>7213</v>
      </c>
    </row>
    <row r="47" s="42" customFormat="1" spans="1:21">
      <c r="A47" s="76">
        <v>3</v>
      </c>
      <c r="B47" s="77" t="s">
        <v>1386</v>
      </c>
      <c r="C47" s="60" t="s">
        <v>1402</v>
      </c>
      <c r="D47" s="15" t="s">
        <v>1409</v>
      </c>
      <c r="E47" s="60" t="s">
        <v>1410</v>
      </c>
      <c r="F47" s="60" t="s">
        <v>1411</v>
      </c>
      <c r="G47" s="57"/>
      <c r="H47" s="56" t="s">
        <v>124</v>
      </c>
      <c r="I47" s="56">
        <v>1</v>
      </c>
      <c r="J47" s="123">
        <v>1184</v>
      </c>
      <c r="K47" s="122"/>
      <c r="L47" s="118"/>
      <c r="M47" s="118"/>
      <c r="N47" s="119"/>
      <c r="O47" s="118"/>
      <c r="P47" s="118"/>
      <c r="Q47" s="118"/>
      <c r="R47" s="118"/>
      <c r="S47" s="118"/>
      <c r="T47" s="118"/>
      <c r="U47" s="41">
        <f t="shared" si="1"/>
        <v>1184</v>
      </c>
    </row>
    <row r="48" s="42" customFormat="1" spans="1:21">
      <c r="A48" s="76">
        <v>4</v>
      </c>
      <c r="B48" s="77" t="s">
        <v>1386</v>
      </c>
      <c r="C48" s="60" t="s">
        <v>1402</v>
      </c>
      <c r="D48" s="15" t="s">
        <v>1412</v>
      </c>
      <c r="E48" s="60" t="s">
        <v>1413</v>
      </c>
      <c r="F48" s="60" t="s">
        <v>1414</v>
      </c>
      <c r="G48" s="85"/>
      <c r="H48" s="56" t="s">
        <v>124</v>
      </c>
      <c r="I48" s="56">
        <v>10</v>
      </c>
      <c r="J48" s="123">
        <v>101</v>
      </c>
      <c r="K48" s="124"/>
      <c r="L48" s="118"/>
      <c r="M48" s="118"/>
      <c r="N48" s="119"/>
      <c r="O48" s="118"/>
      <c r="P48" s="118"/>
      <c r="Q48" s="118"/>
      <c r="R48" s="118"/>
      <c r="S48" s="118"/>
      <c r="T48" s="118"/>
      <c r="U48" s="41">
        <f t="shared" si="1"/>
        <v>1010</v>
      </c>
    </row>
    <row r="49" s="42" customFormat="1" spans="1:21">
      <c r="A49" s="76">
        <v>5</v>
      </c>
      <c r="B49" s="77" t="s">
        <v>1386</v>
      </c>
      <c r="C49" s="60" t="s">
        <v>1415</v>
      </c>
      <c r="D49" s="15" t="s">
        <v>1416</v>
      </c>
      <c r="E49" s="60" t="s">
        <v>1417</v>
      </c>
      <c r="F49" s="60" t="s">
        <v>1418</v>
      </c>
      <c r="G49" s="63"/>
      <c r="H49" s="56" t="s">
        <v>1198</v>
      </c>
      <c r="I49" s="56">
        <v>20</v>
      </c>
      <c r="J49" s="121">
        <v>621</v>
      </c>
      <c r="K49" s="122"/>
      <c r="L49" s="118"/>
      <c r="M49" s="118"/>
      <c r="N49" s="119"/>
      <c r="O49" s="118"/>
      <c r="P49" s="118"/>
      <c r="Q49" s="118"/>
      <c r="R49" s="118"/>
      <c r="S49" s="118"/>
      <c r="T49" s="118"/>
      <c r="U49" s="41">
        <f t="shared" si="1"/>
        <v>12420</v>
      </c>
    </row>
    <row r="50" s="42" customFormat="1" spans="1:21">
      <c r="A50" s="76">
        <v>6</v>
      </c>
      <c r="B50" s="77" t="s">
        <v>1386</v>
      </c>
      <c r="C50" s="60" t="s">
        <v>1415</v>
      </c>
      <c r="D50" s="15" t="s">
        <v>1419</v>
      </c>
      <c r="E50" s="60" t="s">
        <v>1413</v>
      </c>
      <c r="F50" s="60" t="s">
        <v>1420</v>
      </c>
      <c r="G50" s="60"/>
      <c r="H50" s="56" t="s">
        <v>124</v>
      </c>
      <c r="I50" s="56">
        <v>10</v>
      </c>
      <c r="J50" s="121">
        <v>83</v>
      </c>
      <c r="K50" s="122"/>
      <c r="L50" s="118"/>
      <c r="M50" s="118"/>
      <c r="N50" s="119"/>
      <c r="O50" s="118"/>
      <c r="P50" s="118"/>
      <c r="Q50" s="118"/>
      <c r="R50" s="118"/>
      <c r="S50" s="118"/>
      <c r="T50" s="118"/>
      <c r="U50" s="41">
        <f t="shared" si="1"/>
        <v>830</v>
      </c>
    </row>
    <row r="51" s="42" customFormat="1" spans="1:21">
      <c r="A51" s="76">
        <v>7</v>
      </c>
      <c r="B51" s="77" t="s">
        <v>1386</v>
      </c>
      <c r="C51" s="60" t="s">
        <v>1402</v>
      </c>
      <c r="D51" s="15" t="s">
        <v>1421</v>
      </c>
      <c r="E51" s="60" t="s">
        <v>1422</v>
      </c>
      <c r="F51" s="60" t="s">
        <v>1423</v>
      </c>
      <c r="G51" s="57"/>
      <c r="H51" s="56" t="s">
        <v>124</v>
      </c>
      <c r="I51" s="56">
        <v>3</v>
      </c>
      <c r="J51" s="121">
        <v>140</v>
      </c>
      <c r="K51" s="122"/>
      <c r="L51" s="118"/>
      <c r="M51" s="118"/>
      <c r="N51" s="119"/>
      <c r="O51" s="118"/>
      <c r="P51" s="118"/>
      <c r="Q51" s="118"/>
      <c r="R51" s="118"/>
      <c r="S51" s="118"/>
      <c r="T51" s="118"/>
      <c r="U51" s="41">
        <f t="shared" si="1"/>
        <v>420</v>
      </c>
    </row>
    <row r="52" s="42" customFormat="1" spans="1:21">
      <c r="A52" s="76">
        <v>8</v>
      </c>
      <c r="B52" s="77" t="s">
        <v>1386</v>
      </c>
      <c r="C52" s="60" t="s">
        <v>1415</v>
      </c>
      <c r="D52" s="15" t="s">
        <v>1424</v>
      </c>
      <c r="E52" s="60" t="s">
        <v>1425</v>
      </c>
      <c r="F52" s="60" t="s">
        <v>1426</v>
      </c>
      <c r="G52" s="57"/>
      <c r="H52" s="56" t="s">
        <v>124</v>
      </c>
      <c r="I52" s="56">
        <v>10</v>
      </c>
      <c r="J52" s="121">
        <v>1531</v>
      </c>
      <c r="K52" s="122"/>
      <c r="L52" s="118"/>
      <c r="M52" s="118"/>
      <c r="N52" s="119"/>
      <c r="O52" s="118"/>
      <c r="P52" s="118"/>
      <c r="Q52" s="118"/>
      <c r="R52" s="118"/>
      <c r="S52" s="118"/>
      <c r="T52" s="118"/>
      <c r="U52" s="41">
        <f t="shared" si="1"/>
        <v>15310</v>
      </c>
    </row>
    <row r="53" s="42" customFormat="1" spans="1:21">
      <c r="A53" s="76">
        <v>9</v>
      </c>
      <c r="B53" s="77" t="s">
        <v>1386</v>
      </c>
      <c r="C53" s="60" t="s">
        <v>1415</v>
      </c>
      <c r="D53" s="15" t="s">
        <v>1427</v>
      </c>
      <c r="E53" s="60" t="s">
        <v>1428</v>
      </c>
      <c r="F53" s="60" t="s">
        <v>1429</v>
      </c>
      <c r="G53" s="57"/>
      <c r="H53" s="56" t="s">
        <v>124</v>
      </c>
      <c r="I53" s="56">
        <v>4</v>
      </c>
      <c r="J53" s="121">
        <v>4410</v>
      </c>
      <c r="K53" s="122"/>
      <c r="L53" s="118"/>
      <c r="M53" s="118"/>
      <c r="N53" s="119"/>
      <c r="O53" s="118"/>
      <c r="P53" s="118"/>
      <c r="Q53" s="118"/>
      <c r="R53" s="118"/>
      <c r="S53" s="118"/>
      <c r="T53" s="118"/>
      <c r="U53" s="41">
        <f t="shared" si="1"/>
        <v>17640</v>
      </c>
    </row>
    <row r="54" s="42" customFormat="1" spans="1:21">
      <c r="A54" s="76">
        <v>10</v>
      </c>
      <c r="B54" s="77" t="s">
        <v>1386</v>
      </c>
      <c r="C54" s="60" t="s">
        <v>1415</v>
      </c>
      <c r="D54" s="15" t="s">
        <v>1430</v>
      </c>
      <c r="E54" s="86" t="s">
        <v>1431</v>
      </c>
      <c r="F54" s="60" t="s">
        <v>1432</v>
      </c>
      <c r="G54" s="57"/>
      <c r="H54" s="56" t="s">
        <v>223</v>
      </c>
      <c r="I54" s="56">
        <v>2</v>
      </c>
      <c r="J54" s="121">
        <v>12825</v>
      </c>
      <c r="K54" s="122"/>
      <c r="L54" s="118"/>
      <c r="M54" s="118"/>
      <c r="N54" s="119"/>
      <c r="O54" s="118"/>
      <c r="P54" s="118"/>
      <c r="Q54" s="118"/>
      <c r="R54" s="118"/>
      <c r="S54" s="118"/>
      <c r="T54" s="118"/>
      <c r="U54" s="41">
        <f t="shared" si="1"/>
        <v>25650</v>
      </c>
    </row>
    <row r="55" s="42" customFormat="1" spans="1:21">
      <c r="A55" s="76">
        <v>11</v>
      </c>
      <c r="B55" s="77" t="s">
        <v>1386</v>
      </c>
      <c r="C55" s="60" t="s">
        <v>1415</v>
      </c>
      <c r="D55" s="15" t="s">
        <v>1433</v>
      </c>
      <c r="E55" s="60" t="s">
        <v>1434</v>
      </c>
      <c r="F55" s="60" t="s">
        <v>1435</v>
      </c>
      <c r="G55" s="87"/>
      <c r="H55" s="56" t="s">
        <v>124</v>
      </c>
      <c r="I55" s="56">
        <v>1</v>
      </c>
      <c r="J55" s="121">
        <v>13232</v>
      </c>
      <c r="K55" s="122"/>
      <c r="L55" s="118"/>
      <c r="M55" s="118"/>
      <c r="N55" s="119"/>
      <c r="O55" s="118"/>
      <c r="P55" s="118"/>
      <c r="Q55" s="118"/>
      <c r="R55" s="118"/>
      <c r="S55" s="118"/>
      <c r="T55" s="118"/>
      <c r="U55" s="41">
        <f t="shared" si="1"/>
        <v>13232</v>
      </c>
    </row>
    <row r="56" s="42" customFormat="1" spans="1:21">
      <c r="A56" s="76">
        <v>12</v>
      </c>
      <c r="B56" s="77" t="s">
        <v>1386</v>
      </c>
      <c r="C56" s="60" t="s">
        <v>1402</v>
      </c>
      <c r="D56" s="15" t="s">
        <v>1436</v>
      </c>
      <c r="E56" s="60" t="s">
        <v>1437</v>
      </c>
      <c r="F56" s="60" t="s">
        <v>1438</v>
      </c>
      <c r="G56" s="88"/>
      <c r="H56" s="56" t="s">
        <v>124</v>
      </c>
      <c r="I56" s="56">
        <v>1</v>
      </c>
      <c r="J56" s="121">
        <v>9477</v>
      </c>
      <c r="K56" s="122"/>
      <c r="L56" s="118"/>
      <c r="M56" s="118"/>
      <c r="N56" s="119"/>
      <c r="O56" s="118"/>
      <c r="P56" s="118"/>
      <c r="Q56" s="118"/>
      <c r="R56" s="118"/>
      <c r="S56" s="118"/>
      <c r="T56" s="118"/>
      <c r="U56" s="41">
        <f t="shared" si="1"/>
        <v>9477</v>
      </c>
    </row>
    <row r="57" s="42" customFormat="1" spans="1:21">
      <c r="A57" s="76">
        <v>13</v>
      </c>
      <c r="B57" s="77" t="s">
        <v>1386</v>
      </c>
      <c r="C57" s="60" t="s">
        <v>1402</v>
      </c>
      <c r="D57" s="15" t="s">
        <v>1439</v>
      </c>
      <c r="E57" s="60" t="s">
        <v>215</v>
      </c>
      <c r="F57" s="86" t="s">
        <v>1440</v>
      </c>
      <c r="G57" s="85"/>
      <c r="H57" s="56" t="s">
        <v>124</v>
      </c>
      <c r="I57" s="56">
        <v>10</v>
      </c>
      <c r="J57" s="125">
        <v>534</v>
      </c>
      <c r="K57" s="122"/>
      <c r="L57" s="118"/>
      <c r="M57" s="118"/>
      <c r="N57" s="119"/>
      <c r="O57" s="118"/>
      <c r="P57" s="118"/>
      <c r="Q57" s="118"/>
      <c r="R57" s="118"/>
      <c r="S57" s="118"/>
      <c r="T57" s="118"/>
      <c r="U57" s="41">
        <f t="shared" si="1"/>
        <v>5340</v>
      </c>
    </row>
    <row r="58" s="42" customFormat="1" spans="1:21">
      <c r="A58" s="76">
        <v>14</v>
      </c>
      <c r="B58" s="77" t="s">
        <v>1386</v>
      </c>
      <c r="C58" s="60" t="s">
        <v>1415</v>
      </c>
      <c r="D58" s="15" t="s">
        <v>1441</v>
      </c>
      <c r="E58" s="60" t="s">
        <v>1442</v>
      </c>
      <c r="F58" s="60" t="s">
        <v>1443</v>
      </c>
      <c r="G58" s="57"/>
      <c r="H58" s="56" t="s">
        <v>124</v>
      </c>
      <c r="I58" s="56">
        <v>6</v>
      </c>
      <c r="J58" s="121">
        <v>94</v>
      </c>
      <c r="K58" s="122"/>
      <c r="L58" s="118"/>
      <c r="M58" s="118"/>
      <c r="N58" s="119"/>
      <c r="O58" s="118"/>
      <c r="P58" s="118"/>
      <c r="Q58" s="118"/>
      <c r="R58" s="118"/>
      <c r="S58" s="118"/>
      <c r="T58" s="118"/>
      <c r="U58" s="41">
        <f t="shared" si="1"/>
        <v>564</v>
      </c>
    </row>
    <row r="59" s="42" customFormat="1" spans="1:21">
      <c r="A59" s="76">
        <v>15</v>
      </c>
      <c r="B59" s="77" t="s">
        <v>1386</v>
      </c>
      <c r="C59" s="60" t="s">
        <v>1415</v>
      </c>
      <c r="D59" s="15" t="s">
        <v>1444</v>
      </c>
      <c r="E59" s="60" t="s">
        <v>1445</v>
      </c>
      <c r="F59" s="60" t="s">
        <v>1446</v>
      </c>
      <c r="G59" s="63"/>
      <c r="H59" s="56" t="s">
        <v>124</v>
      </c>
      <c r="I59" s="56">
        <v>40</v>
      </c>
      <c r="J59" s="121">
        <v>431</v>
      </c>
      <c r="K59" s="122"/>
      <c r="L59" s="118"/>
      <c r="M59" s="118"/>
      <c r="N59" s="119"/>
      <c r="O59" s="118"/>
      <c r="P59" s="118"/>
      <c r="Q59" s="118"/>
      <c r="R59" s="118"/>
      <c r="S59" s="118"/>
      <c r="T59" s="118"/>
      <c r="U59" s="41">
        <f t="shared" si="1"/>
        <v>17240</v>
      </c>
    </row>
    <row r="60" s="42" customFormat="1" spans="1:21">
      <c r="A60" s="76">
        <v>16</v>
      </c>
      <c r="B60" s="77" t="s">
        <v>1386</v>
      </c>
      <c r="C60" s="60" t="s">
        <v>1415</v>
      </c>
      <c r="D60" s="15" t="s">
        <v>1447</v>
      </c>
      <c r="E60" s="60" t="s">
        <v>1448</v>
      </c>
      <c r="F60" s="60" t="s">
        <v>1449</v>
      </c>
      <c r="G60" s="57"/>
      <c r="H60" s="56" t="s">
        <v>124</v>
      </c>
      <c r="I60" s="56">
        <v>400</v>
      </c>
      <c r="J60" s="121">
        <v>22</v>
      </c>
      <c r="K60" s="122"/>
      <c r="L60" s="118"/>
      <c r="M60" s="118"/>
      <c r="N60" s="119"/>
      <c r="O60" s="118"/>
      <c r="P60" s="118"/>
      <c r="Q60" s="118"/>
      <c r="R60" s="118"/>
      <c r="S60" s="118"/>
      <c r="T60" s="118"/>
      <c r="U60" s="41">
        <f t="shared" si="1"/>
        <v>8800</v>
      </c>
    </row>
    <row r="61" s="42" customFormat="1" spans="1:21">
      <c r="A61" s="76">
        <v>17</v>
      </c>
      <c r="B61" s="77" t="s">
        <v>1386</v>
      </c>
      <c r="C61" s="60" t="s">
        <v>1415</v>
      </c>
      <c r="D61" s="15" t="s">
        <v>1450</v>
      </c>
      <c r="E61" s="60" t="s">
        <v>1451</v>
      </c>
      <c r="F61" s="60" t="s">
        <v>1452</v>
      </c>
      <c r="G61" s="57"/>
      <c r="H61" s="56" t="s">
        <v>124</v>
      </c>
      <c r="I61" s="56">
        <v>2</v>
      </c>
      <c r="J61" s="126">
        <v>44225</v>
      </c>
      <c r="K61" s="122"/>
      <c r="L61" s="118"/>
      <c r="M61" s="118"/>
      <c r="N61" s="119"/>
      <c r="O61" s="118"/>
      <c r="P61" s="118"/>
      <c r="Q61" s="118"/>
      <c r="R61" s="118"/>
      <c r="S61" s="118"/>
      <c r="T61" s="118"/>
      <c r="U61" s="41">
        <f t="shared" si="1"/>
        <v>88450</v>
      </c>
    </row>
    <row r="62" s="42" customFormat="1" spans="1:21">
      <c r="A62" s="76">
        <v>18</v>
      </c>
      <c r="B62" s="77" t="s">
        <v>1386</v>
      </c>
      <c r="C62" s="60" t="s">
        <v>1415</v>
      </c>
      <c r="D62" s="15" t="s">
        <v>1453</v>
      </c>
      <c r="E62" s="60" t="s">
        <v>1417</v>
      </c>
      <c r="F62" s="60" t="s">
        <v>1454</v>
      </c>
      <c r="G62" s="57"/>
      <c r="H62" s="56" t="s">
        <v>124</v>
      </c>
      <c r="I62" s="56">
        <v>2</v>
      </c>
      <c r="J62" s="121">
        <v>718</v>
      </c>
      <c r="K62" s="122"/>
      <c r="L62" s="118"/>
      <c r="M62" s="118"/>
      <c r="N62" s="119"/>
      <c r="O62" s="118"/>
      <c r="P62" s="118"/>
      <c r="Q62" s="118"/>
      <c r="R62" s="118"/>
      <c r="S62" s="118"/>
      <c r="T62" s="118"/>
      <c r="U62" s="41">
        <f t="shared" si="1"/>
        <v>1436</v>
      </c>
    </row>
    <row r="63" s="42" customFormat="1" spans="1:21">
      <c r="A63" s="76">
        <v>19</v>
      </c>
      <c r="B63" s="77" t="s">
        <v>1386</v>
      </c>
      <c r="C63" s="60" t="s">
        <v>1415</v>
      </c>
      <c r="D63" s="15" t="s">
        <v>1455</v>
      </c>
      <c r="E63" s="60" t="s">
        <v>1404</v>
      </c>
      <c r="F63" s="60" t="s">
        <v>1456</v>
      </c>
      <c r="G63" s="57"/>
      <c r="H63" s="56" t="s">
        <v>124</v>
      </c>
      <c r="I63" s="56">
        <v>1</v>
      </c>
      <c r="J63" s="121">
        <v>3495</v>
      </c>
      <c r="K63" s="122"/>
      <c r="L63" s="118"/>
      <c r="M63" s="118"/>
      <c r="N63" s="119"/>
      <c r="O63" s="118"/>
      <c r="P63" s="118"/>
      <c r="Q63" s="118"/>
      <c r="R63" s="118"/>
      <c r="S63" s="118"/>
      <c r="T63" s="118"/>
      <c r="U63" s="41">
        <f t="shared" si="1"/>
        <v>3495</v>
      </c>
    </row>
    <row r="64" s="42" customFormat="1" spans="1:21">
      <c r="A64" s="76">
        <v>20</v>
      </c>
      <c r="B64" s="77" t="s">
        <v>1386</v>
      </c>
      <c r="C64" s="60" t="s">
        <v>1415</v>
      </c>
      <c r="D64" s="15" t="s">
        <v>1457</v>
      </c>
      <c r="E64" s="60" t="s">
        <v>1458</v>
      </c>
      <c r="F64" s="60" t="s">
        <v>1459</v>
      </c>
      <c r="G64" s="89"/>
      <c r="H64" s="56" t="s">
        <v>124</v>
      </c>
      <c r="I64" s="56">
        <v>1</v>
      </c>
      <c r="J64" s="121">
        <v>18283</v>
      </c>
      <c r="K64" s="122"/>
      <c r="L64" s="118"/>
      <c r="M64" s="118"/>
      <c r="N64" s="119"/>
      <c r="O64" s="118"/>
      <c r="P64" s="118"/>
      <c r="Q64" s="118"/>
      <c r="R64" s="118"/>
      <c r="S64" s="118"/>
      <c r="T64" s="118"/>
      <c r="U64" s="41">
        <f t="shared" si="1"/>
        <v>18283</v>
      </c>
    </row>
    <row r="65" s="42" customFormat="1" spans="1:21">
      <c r="A65" s="76">
        <v>21</v>
      </c>
      <c r="B65" s="77" t="s">
        <v>1386</v>
      </c>
      <c r="C65" s="60" t="s">
        <v>1402</v>
      </c>
      <c r="D65" s="15" t="s">
        <v>1460</v>
      </c>
      <c r="E65" s="60" t="s">
        <v>1461</v>
      </c>
      <c r="F65" s="60" t="s">
        <v>1462</v>
      </c>
      <c r="G65" s="60"/>
      <c r="H65" s="56" t="s">
        <v>124</v>
      </c>
      <c r="I65" s="56">
        <v>2</v>
      </c>
      <c r="J65" s="121">
        <v>563</v>
      </c>
      <c r="K65" s="122"/>
      <c r="L65" s="118"/>
      <c r="M65" s="118"/>
      <c r="N65" s="119"/>
      <c r="O65" s="118"/>
      <c r="P65" s="118"/>
      <c r="Q65" s="118"/>
      <c r="R65" s="118"/>
      <c r="S65" s="118"/>
      <c r="T65" s="118"/>
      <c r="U65" s="41">
        <f t="shared" si="1"/>
        <v>1126</v>
      </c>
    </row>
    <row r="66" s="42" customFormat="1" spans="1:21">
      <c r="A66" s="76">
        <v>22</v>
      </c>
      <c r="B66" s="77" t="s">
        <v>1386</v>
      </c>
      <c r="C66" s="60" t="s">
        <v>1402</v>
      </c>
      <c r="D66" s="15" t="s">
        <v>1463</v>
      </c>
      <c r="E66" s="60" t="s">
        <v>1464</v>
      </c>
      <c r="F66" s="60" t="s">
        <v>1465</v>
      </c>
      <c r="G66" s="60"/>
      <c r="H66" s="56" t="s">
        <v>124</v>
      </c>
      <c r="I66" s="56">
        <v>1</v>
      </c>
      <c r="J66" s="121">
        <v>866</v>
      </c>
      <c r="K66" s="122"/>
      <c r="L66" s="118"/>
      <c r="M66" s="118"/>
      <c r="N66" s="119"/>
      <c r="O66" s="118"/>
      <c r="P66" s="118"/>
      <c r="Q66" s="118"/>
      <c r="R66" s="118"/>
      <c r="S66" s="118"/>
      <c r="T66" s="118"/>
      <c r="U66" s="41">
        <f t="shared" si="1"/>
        <v>866</v>
      </c>
    </row>
    <row r="67" s="42" customFormat="1" spans="1:21">
      <c r="A67" s="76">
        <v>23</v>
      </c>
      <c r="B67" s="77" t="s">
        <v>1386</v>
      </c>
      <c r="C67" s="60" t="s">
        <v>1402</v>
      </c>
      <c r="D67" s="15" t="s">
        <v>1466</v>
      </c>
      <c r="E67" s="60" t="s">
        <v>1467</v>
      </c>
      <c r="F67" s="60" t="s">
        <v>1468</v>
      </c>
      <c r="G67" s="60"/>
      <c r="H67" s="56" t="s">
        <v>124</v>
      </c>
      <c r="I67" s="56">
        <v>2</v>
      </c>
      <c r="J67" s="125">
        <v>34</v>
      </c>
      <c r="K67" s="122"/>
      <c r="L67" s="118"/>
      <c r="M67" s="118"/>
      <c r="N67" s="119"/>
      <c r="O67" s="118"/>
      <c r="P67" s="118"/>
      <c r="Q67" s="118"/>
      <c r="R67" s="118"/>
      <c r="S67" s="118"/>
      <c r="T67" s="118"/>
      <c r="U67" s="41">
        <f t="shared" si="1"/>
        <v>68</v>
      </c>
    </row>
    <row r="68" s="42" customFormat="1" spans="1:21">
      <c r="A68" s="76">
        <v>24</v>
      </c>
      <c r="B68" s="77" t="s">
        <v>1386</v>
      </c>
      <c r="C68" s="60" t="s">
        <v>1415</v>
      </c>
      <c r="D68" s="14" t="s">
        <v>1469</v>
      </c>
      <c r="E68" s="60" t="s">
        <v>1470</v>
      </c>
      <c r="F68" s="60" t="s">
        <v>1471</v>
      </c>
      <c r="G68" s="89"/>
      <c r="H68" s="56" t="s">
        <v>124</v>
      </c>
      <c r="I68" s="56">
        <v>4</v>
      </c>
      <c r="J68" s="116">
        <v>120</v>
      </c>
      <c r="K68" s="122"/>
      <c r="L68" s="118"/>
      <c r="M68" s="118"/>
      <c r="N68" s="119"/>
      <c r="O68" s="118"/>
      <c r="P68" s="118"/>
      <c r="Q68" s="118"/>
      <c r="R68" s="118"/>
      <c r="S68" s="118"/>
      <c r="T68" s="118"/>
      <c r="U68" s="41">
        <f t="shared" si="1"/>
        <v>480</v>
      </c>
    </row>
    <row r="69" s="42" customFormat="1" spans="1:21">
      <c r="A69" s="76">
        <v>25</v>
      </c>
      <c r="B69" s="77" t="s">
        <v>1386</v>
      </c>
      <c r="C69" s="60" t="s">
        <v>1415</v>
      </c>
      <c r="D69" s="14" t="s">
        <v>1472</v>
      </c>
      <c r="E69" s="60" t="s">
        <v>215</v>
      </c>
      <c r="F69" s="60" t="s">
        <v>1473</v>
      </c>
      <c r="G69" s="63"/>
      <c r="H69" s="56" t="s">
        <v>124</v>
      </c>
      <c r="I69" s="56">
        <v>10</v>
      </c>
      <c r="J69" s="116">
        <v>587</v>
      </c>
      <c r="K69" s="122"/>
      <c r="L69" s="118"/>
      <c r="M69" s="118"/>
      <c r="N69" s="119"/>
      <c r="O69" s="118"/>
      <c r="P69" s="118"/>
      <c r="Q69" s="118"/>
      <c r="R69" s="118"/>
      <c r="S69" s="118"/>
      <c r="T69" s="118"/>
      <c r="U69" s="41">
        <f t="shared" si="1"/>
        <v>5870</v>
      </c>
    </row>
    <row r="70" s="42" customFormat="1" spans="1:21">
      <c r="A70" s="76">
        <v>26</v>
      </c>
      <c r="B70" s="77" t="s">
        <v>1386</v>
      </c>
      <c r="C70" s="60" t="s">
        <v>1402</v>
      </c>
      <c r="D70" s="14" t="s">
        <v>1474</v>
      </c>
      <c r="E70" s="60" t="s">
        <v>1445</v>
      </c>
      <c r="F70" s="57" t="s">
        <v>1475</v>
      </c>
      <c r="G70" s="57"/>
      <c r="H70" s="56" t="s">
        <v>124</v>
      </c>
      <c r="I70" s="56">
        <v>10</v>
      </c>
      <c r="J70" s="116">
        <v>528</v>
      </c>
      <c r="K70" s="122"/>
      <c r="L70" s="118"/>
      <c r="M70" s="118"/>
      <c r="N70" s="119"/>
      <c r="O70" s="118"/>
      <c r="P70" s="118"/>
      <c r="Q70" s="118"/>
      <c r="R70" s="118"/>
      <c r="S70" s="118"/>
      <c r="T70" s="118"/>
      <c r="U70" s="41">
        <f t="shared" si="1"/>
        <v>5280</v>
      </c>
    </row>
    <row r="71" s="42" customFormat="1" spans="1:21">
      <c r="A71" s="76">
        <v>27</v>
      </c>
      <c r="B71" s="77" t="s">
        <v>1386</v>
      </c>
      <c r="C71" s="60" t="s">
        <v>1402</v>
      </c>
      <c r="D71" s="14" t="s">
        <v>1476</v>
      </c>
      <c r="E71" s="60" t="s">
        <v>1477</v>
      </c>
      <c r="F71" s="60" t="s">
        <v>1478</v>
      </c>
      <c r="G71" s="57"/>
      <c r="H71" s="56" t="s">
        <v>124</v>
      </c>
      <c r="I71" s="56">
        <v>1</v>
      </c>
      <c r="J71" s="116">
        <v>4950</v>
      </c>
      <c r="K71" s="122"/>
      <c r="L71" s="118"/>
      <c r="M71" s="118"/>
      <c r="N71" s="119"/>
      <c r="O71" s="118"/>
      <c r="P71" s="118"/>
      <c r="Q71" s="118"/>
      <c r="R71" s="118"/>
      <c r="S71" s="118"/>
      <c r="T71" s="118"/>
      <c r="U71" s="41">
        <f t="shared" si="1"/>
        <v>4950</v>
      </c>
    </row>
    <row r="72" s="42" customFormat="1" spans="1:21">
      <c r="A72" s="76">
        <v>28</v>
      </c>
      <c r="B72" s="77" t="s">
        <v>1386</v>
      </c>
      <c r="C72" s="60" t="s">
        <v>1402</v>
      </c>
      <c r="D72" s="14" t="s">
        <v>1479</v>
      </c>
      <c r="E72" s="60" t="s">
        <v>1480</v>
      </c>
      <c r="F72" s="60" t="s">
        <v>1481</v>
      </c>
      <c r="G72" s="57"/>
      <c r="H72" s="56" t="s">
        <v>124</v>
      </c>
      <c r="I72" s="56">
        <v>1</v>
      </c>
      <c r="J72" s="116">
        <v>12669</v>
      </c>
      <c r="K72" s="122"/>
      <c r="L72" s="118"/>
      <c r="M72" s="118"/>
      <c r="N72" s="119"/>
      <c r="O72" s="118"/>
      <c r="P72" s="118"/>
      <c r="Q72" s="118"/>
      <c r="R72" s="118"/>
      <c r="S72" s="118"/>
      <c r="T72" s="118"/>
      <c r="U72" s="41">
        <f t="shared" si="1"/>
        <v>12669</v>
      </c>
    </row>
    <row r="73" s="42" customFormat="1" spans="1:21">
      <c r="A73" s="76">
        <v>29</v>
      </c>
      <c r="B73" s="77" t="s">
        <v>1386</v>
      </c>
      <c r="C73" s="60" t="s">
        <v>1402</v>
      </c>
      <c r="D73" s="14" t="s">
        <v>1482</v>
      </c>
      <c r="E73" s="60" t="s">
        <v>1483</v>
      </c>
      <c r="F73" s="60" t="s">
        <v>1484</v>
      </c>
      <c r="G73" s="57"/>
      <c r="H73" s="56" t="s">
        <v>124</v>
      </c>
      <c r="I73" s="56">
        <v>1</v>
      </c>
      <c r="J73" s="116">
        <v>13162</v>
      </c>
      <c r="K73" s="122"/>
      <c r="L73" s="118"/>
      <c r="M73" s="118"/>
      <c r="N73" s="119"/>
      <c r="O73" s="118"/>
      <c r="P73" s="118"/>
      <c r="Q73" s="118"/>
      <c r="R73" s="118"/>
      <c r="S73" s="118"/>
      <c r="T73" s="118"/>
      <c r="U73" s="41">
        <f t="shared" si="1"/>
        <v>13162</v>
      </c>
    </row>
    <row r="74" s="42" customFormat="1" spans="1:21">
      <c r="A74" s="76">
        <v>30</v>
      </c>
      <c r="B74" s="77" t="s">
        <v>1386</v>
      </c>
      <c r="C74" s="60" t="s">
        <v>1402</v>
      </c>
      <c r="D74" s="14" t="s">
        <v>1485</v>
      </c>
      <c r="E74" s="60" t="s">
        <v>1486</v>
      </c>
      <c r="F74" s="60" t="s">
        <v>1487</v>
      </c>
      <c r="G74" s="57"/>
      <c r="H74" s="56" t="s">
        <v>124</v>
      </c>
      <c r="I74" s="56">
        <v>1</v>
      </c>
      <c r="J74" s="116">
        <v>12729</v>
      </c>
      <c r="K74" s="122"/>
      <c r="L74" s="118"/>
      <c r="M74" s="118"/>
      <c r="N74" s="119"/>
      <c r="O74" s="118"/>
      <c r="P74" s="118"/>
      <c r="Q74" s="118"/>
      <c r="R74" s="118"/>
      <c r="S74" s="118"/>
      <c r="T74" s="118"/>
      <c r="U74" s="41">
        <f t="shared" si="1"/>
        <v>12729</v>
      </c>
    </row>
    <row r="75" s="42" customFormat="1" spans="1:21">
      <c r="A75" s="76">
        <v>31</v>
      </c>
      <c r="B75" s="77" t="s">
        <v>1386</v>
      </c>
      <c r="C75" s="60" t="s">
        <v>1402</v>
      </c>
      <c r="D75" s="14" t="s">
        <v>1488</v>
      </c>
      <c r="E75" s="60" t="s">
        <v>1489</v>
      </c>
      <c r="F75" s="60" t="s">
        <v>1490</v>
      </c>
      <c r="G75" s="57"/>
      <c r="H75" s="56" t="s">
        <v>124</v>
      </c>
      <c r="I75" s="56">
        <v>1</v>
      </c>
      <c r="J75" s="116">
        <v>12495</v>
      </c>
      <c r="K75" s="122"/>
      <c r="L75" s="118"/>
      <c r="M75" s="118"/>
      <c r="N75" s="119"/>
      <c r="O75" s="118"/>
      <c r="P75" s="118"/>
      <c r="Q75" s="118"/>
      <c r="R75" s="118"/>
      <c r="S75" s="118"/>
      <c r="T75" s="118"/>
      <c r="U75" s="41">
        <f t="shared" si="1"/>
        <v>12495</v>
      </c>
    </row>
    <row r="76" s="42" customFormat="1" spans="1:21">
      <c r="A76" s="76">
        <v>32</v>
      </c>
      <c r="B76" s="77" t="s">
        <v>1386</v>
      </c>
      <c r="C76" s="60" t="s">
        <v>1402</v>
      </c>
      <c r="D76" s="14" t="s">
        <v>1491</v>
      </c>
      <c r="E76" s="60" t="s">
        <v>1492</v>
      </c>
      <c r="F76" s="60" t="s">
        <v>1493</v>
      </c>
      <c r="G76" s="57"/>
      <c r="H76" s="56" t="s">
        <v>124</v>
      </c>
      <c r="I76" s="56">
        <v>1</v>
      </c>
      <c r="J76" s="116">
        <v>44200</v>
      </c>
      <c r="K76" s="122"/>
      <c r="L76" s="118"/>
      <c r="M76" s="118"/>
      <c r="N76" s="119"/>
      <c r="O76" s="118"/>
      <c r="P76" s="118"/>
      <c r="Q76" s="118"/>
      <c r="R76" s="118"/>
      <c r="S76" s="118"/>
      <c r="T76" s="118"/>
      <c r="U76" s="41">
        <f t="shared" si="1"/>
        <v>44200</v>
      </c>
    </row>
    <row r="77" s="42" customFormat="1" spans="1:21">
      <c r="A77" s="76">
        <v>33</v>
      </c>
      <c r="B77" s="77" t="s">
        <v>1386</v>
      </c>
      <c r="C77" s="60" t="s">
        <v>1402</v>
      </c>
      <c r="D77" s="14" t="s">
        <v>1494</v>
      </c>
      <c r="E77" s="60" t="s">
        <v>1495</v>
      </c>
      <c r="F77" s="60" t="s">
        <v>1496</v>
      </c>
      <c r="G77" s="85"/>
      <c r="H77" s="56" t="s">
        <v>124</v>
      </c>
      <c r="I77" s="56">
        <v>50</v>
      </c>
      <c r="J77" s="116">
        <v>28</v>
      </c>
      <c r="K77" s="122"/>
      <c r="L77" s="118"/>
      <c r="M77" s="118"/>
      <c r="N77" s="119"/>
      <c r="O77" s="118"/>
      <c r="P77" s="118"/>
      <c r="Q77" s="118"/>
      <c r="R77" s="118"/>
      <c r="S77" s="118"/>
      <c r="T77" s="118"/>
      <c r="U77" s="41">
        <f t="shared" si="1"/>
        <v>1400</v>
      </c>
    </row>
    <row r="78" s="42" customFormat="1" spans="1:21">
      <c r="A78" s="76">
        <v>34</v>
      </c>
      <c r="B78" s="77" t="s">
        <v>1386</v>
      </c>
      <c r="C78" s="60" t="s">
        <v>1402</v>
      </c>
      <c r="D78" s="14" t="s">
        <v>1497</v>
      </c>
      <c r="E78" s="60" t="s">
        <v>1425</v>
      </c>
      <c r="F78" s="60" t="s">
        <v>1498</v>
      </c>
      <c r="G78" s="85"/>
      <c r="H78" s="56" t="s">
        <v>124</v>
      </c>
      <c r="I78" s="56">
        <v>10</v>
      </c>
      <c r="J78" s="116">
        <v>1920</v>
      </c>
      <c r="K78" s="122"/>
      <c r="L78" s="118"/>
      <c r="M78" s="118"/>
      <c r="N78" s="119"/>
      <c r="O78" s="118"/>
      <c r="P78" s="118"/>
      <c r="Q78" s="118"/>
      <c r="R78" s="118"/>
      <c r="S78" s="118"/>
      <c r="T78" s="118"/>
      <c r="U78" s="41">
        <f t="shared" si="1"/>
        <v>19200</v>
      </c>
    </row>
    <row r="79" s="42" customFormat="1" spans="1:21">
      <c r="A79" s="76">
        <v>35</v>
      </c>
      <c r="B79" s="77" t="s">
        <v>1386</v>
      </c>
      <c r="C79" s="60" t="s">
        <v>1402</v>
      </c>
      <c r="D79" s="14" t="s">
        <v>1499</v>
      </c>
      <c r="E79" s="60" t="s">
        <v>1500</v>
      </c>
      <c r="F79" s="60" t="s">
        <v>1498</v>
      </c>
      <c r="G79" s="60"/>
      <c r="H79" s="56" t="s">
        <v>124</v>
      </c>
      <c r="I79" s="56">
        <v>2</v>
      </c>
      <c r="J79" s="116">
        <v>890</v>
      </c>
      <c r="K79" s="122"/>
      <c r="L79" s="118"/>
      <c r="M79" s="118"/>
      <c r="N79" s="119"/>
      <c r="O79" s="118"/>
      <c r="P79" s="118"/>
      <c r="Q79" s="118"/>
      <c r="R79" s="118"/>
      <c r="S79" s="118"/>
      <c r="T79" s="118"/>
      <c r="U79" s="41">
        <f t="shared" si="1"/>
        <v>1780</v>
      </c>
    </row>
    <row r="80" s="42" customFormat="1" ht="15.5" customHeight="1" spans="1:20">
      <c r="A80" s="80"/>
      <c r="B80" s="81"/>
      <c r="C80" s="81"/>
      <c r="D80" s="80"/>
      <c r="E80" s="82" t="s">
        <v>202</v>
      </c>
      <c r="F80" s="81"/>
      <c r="G80" s="83"/>
      <c r="H80" s="80"/>
      <c r="I80" s="80"/>
      <c r="J80" s="117"/>
      <c r="K80" s="120"/>
      <c r="L80" s="120"/>
      <c r="M80" s="118"/>
      <c r="N80" s="119"/>
      <c r="O80" s="118"/>
      <c r="P80" s="118"/>
      <c r="Q80" s="118"/>
      <c r="R80" s="118"/>
      <c r="S80" s="118"/>
      <c r="T80" s="118"/>
    </row>
    <row r="81" s="42" customFormat="1" ht="31.5" spans="1:20">
      <c r="A81" s="66" t="s">
        <v>101</v>
      </c>
      <c r="B81" s="66"/>
      <c r="C81" s="66"/>
      <c r="D81" s="66"/>
      <c r="E81" s="66"/>
      <c r="F81" s="66"/>
      <c r="G81" s="66"/>
      <c r="H81" s="66"/>
      <c r="I81" s="66"/>
      <c r="J81" s="105"/>
      <c r="K81" s="66"/>
      <c r="L81" s="66"/>
      <c r="M81" s="66"/>
      <c r="N81" s="66"/>
      <c r="O81" s="66"/>
      <c r="P81" s="66"/>
      <c r="Q81" s="66"/>
      <c r="R81" s="66"/>
      <c r="S81" s="66"/>
      <c r="T81" s="66"/>
    </row>
    <row r="82" s="42" customFormat="1" spans="1:20">
      <c r="A82" s="67" t="s">
        <v>102</v>
      </c>
      <c r="B82" s="67"/>
      <c r="C82" s="67"/>
      <c r="D82" s="68" t="s">
        <v>1331</v>
      </c>
      <c r="E82" s="68"/>
      <c r="F82" s="68"/>
      <c r="G82" s="69" t="s">
        <v>104</v>
      </c>
      <c r="H82" s="69"/>
      <c r="I82" s="69"/>
      <c r="J82" s="106"/>
      <c r="K82" s="107"/>
      <c r="L82" s="108" t="s">
        <v>1501</v>
      </c>
      <c r="M82" s="108"/>
      <c r="N82" s="109"/>
      <c r="O82" s="108"/>
      <c r="P82" s="108"/>
      <c r="Q82" s="108"/>
      <c r="R82" s="108"/>
      <c r="S82" s="108"/>
      <c r="T82" s="129"/>
    </row>
    <row r="83" s="42" customFormat="1" spans="1:20">
      <c r="A83" s="72" t="s">
        <v>3</v>
      </c>
      <c r="B83" s="71" t="s">
        <v>106</v>
      </c>
      <c r="C83" s="72" t="s">
        <v>107</v>
      </c>
      <c r="D83" s="73" t="s">
        <v>108</v>
      </c>
      <c r="E83" s="72" t="s">
        <v>109</v>
      </c>
      <c r="F83" s="72" t="s">
        <v>110</v>
      </c>
      <c r="G83" s="72" t="s">
        <v>111</v>
      </c>
      <c r="H83" s="72" t="s">
        <v>7</v>
      </c>
      <c r="I83" s="72" t="s">
        <v>112</v>
      </c>
      <c r="J83" s="110" t="s">
        <v>113</v>
      </c>
      <c r="K83" s="111" t="s">
        <v>114</v>
      </c>
      <c r="L83" s="71" t="s">
        <v>115</v>
      </c>
      <c r="M83" s="71"/>
      <c r="N83" s="71"/>
      <c r="O83" s="71"/>
      <c r="P83" s="71"/>
      <c r="Q83" s="71"/>
      <c r="R83" s="71"/>
      <c r="S83" s="71"/>
      <c r="T83" s="71"/>
    </row>
    <row r="84" s="42" customFormat="1" spans="1:20">
      <c r="A84" s="72"/>
      <c r="B84" s="71"/>
      <c r="C84" s="72"/>
      <c r="D84" s="73"/>
      <c r="E84" s="72"/>
      <c r="F84" s="72"/>
      <c r="G84" s="72"/>
      <c r="H84" s="72"/>
      <c r="I84" s="72"/>
      <c r="J84" s="112"/>
      <c r="K84" s="111"/>
      <c r="L84" s="97" t="s">
        <v>1502</v>
      </c>
      <c r="M84" s="97"/>
      <c r="N84" s="97"/>
      <c r="O84" s="113"/>
      <c r="P84" s="113"/>
      <c r="Q84" s="113"/>
      <c r="R84" s="113"/>
      <c r="S84" s="113"/>
      <c r="T84" s="113"/>
    </row>
    <row r="85" s="42" customFormat="1" spans="1:20">
      <c r="A85" s="72"/>
      <c r="B85" s="71"/>
      <c r="C85" s="72"/>
      <c r="D85" s="73"/>
      <c r="E85" s="72"/>
      <c r="F85" s="72"/>
      <c r="G85" s="72"/>
      <c r="H85" s="72"/>
      <c r="I85" s="72"/>
      <c r="J85" s="114"/>
      <c r="K85" s="111"/>
      <c r="L85" s="113" t="s">
        <v>116</v>
      </c>
      <c r="M85" s="113" t="s">
        <v>117</v>
      </c>
      <c r="N85" s="115" t="s">
        <v>118</v>
      </c>
      <c r="O85" s="113" t="s">
        <v>116</v>
      </c>
      <c r="P85" s="113" t="s">
        <v>117</v>
      </c>
      <c r="Q85" s="115" t="s">
        <v>118</v>
      </c>
      <c r="R85" s="113" t="s">
        <v>116</v>
      </c>
      <c r="S85" s="113" t="s">
        <v>117</v>
      </c>
      <c r="T85" s="115" t="s">
        <v>118</v>
      </c>
    </row>
    <row r="86" s="42" customFormat="1" spans="1:21">
      <c r="A86" s="76">
        <v>1</v>
      </c>
      <c r="B86" s="87" t="s">
        <v>212</v>
      </c>
      <c r="C86" s="130" t="s">
        <v>1503</v>
      </c>
      <c r="D86" s="15" t="s">
        <v>1504</v>
      </c>
      <c r="E86" s="102" t="s">
        <v>1505</v>
      </c>
      <c r="F86" s="61" t="s">
        <v>1506</v>
      </c>
      <c r="G86" s="60"/>
      <c r="H86" s="56" t="s">
        <v>124</v>
      </c>
      <c r="I86" s="99">
        <v>5</v>
      </c>
      <c r="J86" s="125">
        <v>20300</v>
      </c>
      <c r="K86" s="117"/>
      <c r="L86" s="118"/>
      <c r="M86" s="118"/>
      <c r="N86" s="119"/>
      <c r="O86" s="118"/>
      <c r="P86" s="118"/>
      <c r="Q86" s="118"/>
      <c r="R86" s="118"/>
      <c r="S86" s="118"/>
      <c r="T86" s="118"/>
      <c r="U86" s="41">
        <f t="shared" ref="U86:U91" si="2">J86*I86</f>
        <v>101500</v>
      </c>
    </row>
    <row r="87" s="42" customFormat="1" spans="1:21">
      <c r="A87" s="76">
        <v>2</v>
      </c>
      <c r="B87" s="87" t="s">
        <v>212</v>
      </c>
      <c r="C87" s="130" t="s">
        <v>1507</v>
      </c>
      <c r="D87" s="15" t="s">
        <v>1508</v>
      </c>
      <c r="E87" s="61" t="s">
        <v>1505</v>
      </c>
      <c r="F87" s="61" t="s">
        <v>1509</v>
      </c>
      <c r="G87" s="60"/>
      <c r="H87" s="56" t="s">
        <v>124</v>
      </c>
      <c r="I87" s="99">
        <v>5</v>
      </c>
      <c r="J87" s="125">
        <v>28500</v>
      </c>
      <c r="K87" s="117"/>
      <c r="L87" s="118"/>
      <c r="M87" s="118"/>
      <c r="N87" s="119"/>
      <c r="O87" s="118"/>
      <c r="P87" s="118"/>
      <c r="Q87" s="118"/>
      <c r="R87" s="118"/>
      <c r="S87" s="118"/>
      <c r="T87" s="118"/>
      <c r="U87" s="41">
        <f t="shared" si="2"/>
        <v>142500</v>
      </c>
    </row>
    <row r="88" s="42" customFormat="1" spans="1:21">
      <c r="A88" s="76">
        <v>3</v>
      </c>
      <c r="B88" s="87" t="s">
        <v>212</v>
      </c>
      <c r="C88" s="130" t="s">
        <v>1510</v>
      </c>
      <c r="D88" s="15" t="s">
        <v>1511</v>
      </c>
      <c r="E88" s="131" t="s">
        <v>1505</v>
      </c>
      <c r="F88" s="61" t="s">
        <v>1512</v>
      </c>
      <c r="G88" s="60"/>
      <c r="H88" s="56" t="s">
        <v>124</v>
      </c>
      <c r="I88" s="99">
        <v>2</v>
      </c>
      <c r="J88" s="125">
        <v>18302</v>
      </c>
      <c r="K88" s="117"/>
      <c r="L88" s="118"/>
      <c r="M88" s="118"/>
      <c r="N88" s="119"/>
      <c r="O88" s="118"/>
      <c r="P88" s="118"/>
      <c r="Q88" s="118"/>
      <c r="R88" s="118"/>
      <c r="S88" s="118"/>
      <c r="T88" s="118"/>
      <c r="U88" s="41">
        <f t="shared" si="2"/>
        <v>36604</v>
      </c>
    </row>
    <row r="89" s="42" customFormat="1" spans="1:21">
      <c r="A89" s="76">
        <v>4</v>
      </c>
      <c r="B89" s="87" t="s">
        <v>212</v>
      </c>
      <c r="C89" s="130" t="s">
        <v>1513</v>
      </c>
      <c r="D89" s="56" t="s">
        <v>1514</v>
      </c>
      <c r="E89" s="131" t="s">
        <v>1505</v>
      </c>
      <c r="F89" s="131" t="s">
        <v>1515</v>
      </c>
      <c r="G89" s="60"/>
      <c r="H89" s="56" t="s">
        <v>124</v>
      </c>
      <c r="I89" s="147">
        <v>2</v>
      </c>
      <c r="J89" s="125">
        <v>25200</v>
      </c>
      <c r="K89" s="117"/>
      <c r="L89" s="118"/>
      <c r="M89" s="118"/>
      <c r="N89" s="119"/>
      <c r="O89" s="118"/>
      <c r="P89" s="118"/>
      <c r="Q89" s="118"/>
      <c r="R89" s="118"/>
      <c r="S89" s="118"/>
      <c r="T89" s="118"/>
      <c r="U89" s="41">
        <f t="shared" si="2"/>
        <v>50400</v>
      </c>
    </row>
    <row r="90" s="42" customFormat="1" spans="1:21">
      <c r="A90" s="76">
        <v>5</v>
      </c>
      <c r="B90" s="87" t="s">
        <v>1516</v>
      </c>
      <c r="C90" s="130" t="s">
        <v>1517</v>
      </c>
      <c r="D90" s="56" t="s">
        <v>1518</v>
      </c>
      <c r="E90" s="131" t="s">
        <v>1505</v>
      </c>
      <c r="F90" s="131" t="s">
        <v>1519</v>
      </c>
      <c r="G90" s="57"/>
      <c r="H90" s="56" t="s">
        <v>124</v>
      </c>
      <c r="I90" s="99">
        <v>2</v>
      </c>
      <c r="J90" s="125">
        <v>63214</v>
      </c>
      <c r="K90" s="117"/>
      <c r="L90" s="118"/>
      <c r="M90" s="118"/>
      <c r="N90" s="119"/>
      <c r="O90" s="118"/>
      <c r="P90" s="118"/>
      <c r="Q90" s="118"/>
      <c r="R90" s="118"/>
      <c r="S90" s="118"/>
      <c r="T90" s="118"/>
      <c r="U90" s="41">
        <f t="shared" si="2"/>
        <v>126428</v>
      </c>
    </row>
    <row r="91" s="42" customFormat="1" spans="1:21">
      <c r="A91" s="76">
        <v>6</v>
      </c>
      <c r="B91" s="87" t="s">
        <v>1516</v>
      </c>
      <c r="C91" s="130" t="s">
        <v>1517</v>
      </c>
      <c r="D91" s="56" t="s">
        <v>1520</v>
      </c>
      <c r="E91" s="131" t="s">
        <v>1505</v>
      </c>
      <c r="F91" s="131" t="s">
        <v>1521</v>
      </c>
      <c r="G91" s="60"/>
      <c r="H91" s="56" t="s">
        <v>124</v>
      </c>
      <c r="I91" s="99">
        <v>1</v>
      </c>
      <c r="J91" s="125">
        <v>16781</v>
      </c>
      <c r="K91" s="117"/>
      <c r="L91" s="118"/>
      <c r="M91" s="118"/>
      <c r="N91" s="119"/>
      <c r="O91" s="118"/>
      <c r="P91" s="118"/>
      <c r="Q91" s="118"/>
      <c r="R91" s="118"/>
      <c r="S91" s="118"/>
      <c r="T91" s="118"/>
      <c r="U91" s="41">
        <f t="shared" si="2"/>
        <v>16781</v>
      </c>
    </row>
    <row r="92" s="42" customFormat="1" ht="15.5" customHeight="1" spans="1:20">
      <c r="A92" s="80"/>
      <c r="B92" s="81"/>
      <c r="C92" s="81"/>
      <c r="D92" s="80"/>
      <c r="E92" s="82" t="s">
        <v>202</v>
      </c>
      <c r="F92" s="81"/>
      <c r="G92" s="83"/>
      <c r="H92" s="80"/>
      <c r="I92" s="80"/>
      <c r="J92" s="117"/>
      <c r="K92" s="120"/>
      <c r="L92" s="120"/>
      <c r="M92" s="118"/>
      <c r="N92" s="119"/>
      <c r="O92" s="118"/>
      <c r="P92" s="118"/>
      <c r="Q92" s="118"/>
      <c r="R92" s="118"/>
      <c r="S92" s="118"/>
      <c r="T92" s="118"/>
    </row>
    <row r="93" s="42" customFormat="1" ht="31.5" spans="1:20">
      <c r="A93" s="66" t="s">
        <v>101</v>
      </c>
      <c r="B93" s="66"/>
      <c r="C93" s="66"/>
      <c r="D93" s="66"/>
      <c r="E93" s="66"/>
      <c r="F93" s="66"/>
      <c r="G93" s="66"/>
      <c r="H93" s="66"/>
      <c r="I93" s="66"/>
      <c r="J93" s="105"/>
      <c r="K93" s="66"/>
      <c r="L93" s="66"/>
      <c r="M93" s="66"/>
      <c r="N93" s="66"/>
      <c r="O93" s="66"/>
      <c r="P93" s="66"/>
      <c r="Q93" s="66"/>
      <c r="R93" s="66"/>
      <c r="S93" s="66"/>
      <c r="T93" s="66"/>
    </row>
    <row r="94" s="42" customFormat="1" spans="1:20">
      <c r="A94" s="67" t="s">
        <v>102</v>
      </c>
      <c r="B94" s="67"/>
      <c r="C94" s="67"/>
      <c r="D94" s="68" t="s">
        <v>1331</v>
      </c>
      <c r="E94" s="68"/>
      <c r="F94" s="68"/>
      <c r="G94" s="69" t="s">
        <v>104</v>
      </c>
      <c r="H94" s="69"/>
      <c r="I94" s="69"/>
      <c r="J94" s="106"/>
      <c r="K94" s="107"/>
      <c r="L94" s="108" t="s">
        <v>1522</v>
      </c>
      <c r="M94" s="108"/>
      <c r="N94" s="109"/>
      <c r="O94" s="108"/>
      <c r="P94" s="108"/>
      <c r="Q94" s="108"/>
      <c r="R94" s="108"/>
      <c r="S94" s="108"/>
      <c r="T94" s="129"/>
    </row>
    <row r="95" s="42" customFormat="1" spans="1:20">
      <c r="A95" s="72" t="s">
        <v>3</v>
      </c>
      <c r="B95" s="71" t="s">
        <v>106</v>
      </c>
      <c r="C95" s="72" t="s">
        <v>107</v>
      </c>
      <c r="D95" s="73" t="s">
        <v>108</v>
      </c>
      <c r="E95" s="72" t="s">
        <v>109</v>
      </c>
      <c r="F95" s="72" t="s">
        <v>110</v>
      </c>
      <c r="G95" s="72" t="s">
        <v>111</v>
      </c>
      <c r="H95" s="72" t="s">
        <v>7</v>
      </c>
      <c r="I95" s="72" t="s">
        <v>112</v>
      </c>
      <c r="J95" s="110" t="s">
        <v>113</v>
      </c>
      <c r="K95" s="111" t="s">
        <v>114</v>
      </c>
      <c r="L95" s="71" t="s">
        <v>115</v>
      </c>
      <c r="M95" s="71"/>
      <c r="N95" s="71"/>
      <c r="O95" s="71"/>
      <c r="P95" s="71"/>
      <c r="Q95" s="71"/>
      <c r="R95" s="71"/>
      <c r="S95" s="71"/>
      <c r="T95" s="71"/>
    </row>
    <row r="96" s="42" customFormat="1" spans="1:20">
      <c r="A96" s="72"/>
      <c r="B96" s="71"/>
      <c r="C96" s="72"/>
      <c r="D96" s="73"/>
      <c r="E96" s="72"/>
      <c r="F96" s="72"/>
      <c r="G96" s="72"/>
      <c r="H96" s="72"/>
      <c r="I96" s="72"/>
      <c r="J96" s="112"/>
      <c r="K96" s="111"/>
      <c r="L96" s="97" t="s">
        <v>1333</v>
      </c>
      <c r="M96" s="97"/>
      <c r="N96" s="97"/>
      <c r="O96" s="113"/>
      <c r="P96" s="113"/>
      <c r="Q96" s="113"/>
      <c r="R96" s="113"/>
      <c r="S96" s="113"/>
      <c r="T96" s="113"/>
    </row>
    <row r="97" s="42" customFormat="1" spans="1:20">
      <c r="A97" s="72"/>
      <c r="B97" s="71"/>
      <c r="C97" s="72"/>
      <c r="D97" s="73"/>
      <c r="E97" s="72"/>
      <c r="F97" s="72"/>
      <c r="G97" s="72"/>
      <c r="H97" s="72"/>
      <c r="I97" s="72"/>
      <c r="J97" s="114"/>
      <c r="K97" s="111"/>
      <c r="L97" s="113" t="s">
        <v>116</v>
      </c>
      <c r="M97" s="113" t="s">
        <v>117</v>
      </c>
      <c r="N97" s="115" t="s">
        <v>118</v>
      </c>
      <c r="O97" s="113" t="s">
        <v>116</v>
      </c>
      <c r="P97" s="113" t="s">
        <v>117</v>
      </c>
      <c r="Q97" s="115" t="s">
        <v>118</v>
      </c>
      <c r="R97" s="113" t="s">
        <v>116</v>
      </c>
      <c r="S97" s="113" t="s">
        <v>117</v>
      </c>
      <c r="T97" s="115" t="s">
        <v>118</v>
      </c>
    </row>
    <row r="98" s="42" customFormat="1" spans="1:21">
      <c r="A98" s="76">
        <v>1</v>
      </c>
      <c r="B98" s="85" t="s">
        <v>1523</v>
      </c>
      <c r="C98" s="85" t="s">
        <v>1523</v>
      </c>
      <c r="D98" s="32" t="s">
        <v>1524</v>
      </c>
      <c r="E98" s="132" t="s">
        <v>1525</v>
      </c>
      <c r="F98" s="57" t="s">
        <v>1526</v>
      </c>
      <c r="G98" s="76"/>
      <c r="H98" s="15" t="s">
        <v>124</v>
      </c>
      <c r="I98" s="15">
        <v>100</v>
      </c>
      <c r="J98" s="121">
        <v>2461</v>
      </c>
      <c r="K98" s="117"/>
      <c r="L98" s="118"/>
      <c r="M98" s="118"/>
      <c r="N98" s="119"/>
      <c r="O98" s="118"/>
      <c r="P98" s="118"/>
      <c r="Q98" s="118"/>
      <c r="R98" s="118"/>
      <c r="S98" s="118"/>
      <c r="T98" s="118"/>
      <c r="U98" s="41">
        <f t="shared" ref="U98:U103" si="3">J98*I98</f>
        <v>246100</v>
      </c>
    </row>
    <row r="99" s="42" customFormat="1" spans="1:21">
      <c r="A99" s="76">
        <v>2</v>
      </c>
      <c r="B99" s="85" t="s">
        <v>1523</v>
      </c>
      <c r="C99" s="85" t="s">
        <v>1523</v>
      </c>
      <c r="D99" s="15" t="s">
        <v>1527</v>
      </c>
      <c r="E99" s="57" t="s">
        <v>1528</v>
      </c>
      <c r="F99" s="57" t="s">
        <v>1529</v>
      </c>
      <c r="G99" s="57"/>
      <c r="H99" s="56" t="s">
        <v>124</v>
      </c>
      <c r="I99" s="15">
        <v>8</v>
      </c>
      <c r="J99" s="121">
        <v>450</v>
      </c>
      <c r="K99" s="117"/>
      <c r="L99" s="118"/>
      <c r="M99" s="118"/>
      <c r="N99" s="119"/>
      <c r="O99" s="118"/>
      <c r="P99" s="118"/>
      <c r="Q99" s="118"/>
      <c r="R99" s="118"/>
      <c r="S99" s="118"/>
      <c r="T99" s="118"/>
      <c r="U99" s="41">
        <f t="shared" si="3"/>
        <v>3600</v>
      </c>
    </row>
    <row r="100" s="42" customFormat="1" spans="1:21">
      <c r="A100" s="76">
        <v>3</v>
      </c>
      <c r="B100" s="85" t="s">
        <v>1523</v>
      </c>
      <c r="C100" s="85" t="s">
        <v>1523</v>
      </c>
      <c r="D100" s="56" t="s">
        <v>1530</v>
      </c>
      <c r="E100" s="57" t="s">
        <v>1531</v>
      </c>
      <c r="F100" s="57" t="s">
        <v>1532</v>
      </c>
      <c r="G100" s="62"/>
      <c r="H100" s="56" t="s">
        <v>124</v>
      </c>
      <c r="I100" s="62">
        <v>50</v>
      </c>
      <c r="J100" s="121">
        <v>3000</v>
      </c>
      <c r="K100" s="117"/>
      <c r="L100" s="118"/>
      <c r="M100" s="118"/>
      <c r="N100" s="119"/>
      <c r="O100" s="118"/>
      <c r="P100" s="118"/>
      <c r="Q100" s="118"/>
      <c r="R100" s="118"/>
      <c r="S100" s="118"/>
      <c r="T100" s="118"/>
      <c r="U100" s="41">
        <f t="shared" si="3"/>
        <v>150000</v>
      </c>
    </row>
    <row r="101" s="42" customFormat="1" spans="1:21">
      <c r="A101" s="76">
        <v>4</v>
      </c>
      <c r="B101" s="85" t="s">
        <v>1523</v>
      </c>
      <c r="C101" s="85" t="s">
        <v>1523</v>
      </c>
      <c r="D101" s="14" t="s">
        <v>1533</v>
      </c>
      <c r="E101" s="57" t="s">
        <v>1534</v>
      </c>
      <c r="F101" s="57" t="s">
        <v>1535</v>
      </c>
      <c r="G101" s="60"/>
      <c r="H101" s="56" t="s">
        <v>124</v>
      </c>
      <c r="I101" s="15">
        <v>2</v>
      </c>
      <c r="J101" s="125">
        <v>560</v>
      </c>
      <c r="K101" s="117"/>
      <c r="L101" s="118"/>
      <c r="M101" s="118"/>
      <c r="N101" s="119"/>
      <c r="O101" s="118"/>
      <c r="P101" s="118"/>
      <c r="Q101" s="118"/>
      <c r="R101" s="118"/>
      <c r="S101" s="118"/>
      <c r="T101" s="118"/>
      <c r="U101" s="41">
        <f t="shared" si="3"/>
        <v>1120</v>
      </c>
    </row>
    <row r="102" s="42" customFormat="1" spans="1:21">
      <c r="A102" s="76">
        <v>5</v>
      </c>
      <c r="B102" s="85" t="s">
        <v>1523</v>
      </c>
      <c r="C102" s="85" t="s">
        <v>1523</v>
      </c>
      <c r="D102" s="14" t="s">
        <v>1536</v>
      </c>
      <c r="E102" s="57" t="s">
        <v>1537</v>
      </c>
      <c r="F102" s="57" t="s">
        <v>1538</v>
      </c>
      <c r="G102" s="102"/>
      <c r="H102" s="56" t="s">
        <v>124</v>
      </c>
      <c r="I102" s="15">
        <v>2</v>
      </c>
      <c r="J102" s="148">
        <v>339</v>
      </c>
      <c r="K102" s="117"/>
      <c r="L102" s="118"/>
      <c r="M102" s="118"/>
      <c r="N102" s="119"/>
      <c r="O102" s="118"/>
      <c r="P102" s="118"/>
      <c r="Q102" s="118"/>
      <c r="R102" s="118"/>
      <c r="S102" s="118"/>
      <c r="T102" s="118"/>
      <c r="U102" s="41">
        <f t="shared" si="3"/>
        <v>678</v>
      </c>
    </row>
    <row r="103" s="42" customFormat="1" spans="1:21">
      <c r="A103" s="76">
        <v>6</v>
      </c>
      <c r="B103" s="85" t="s">
        <v>1523</v>
      </c>
      <c r="C103" s="85" t="s">
        <v>1523</v>
      </c>
      <c r="D103" s="14" t="s">
        <v>1539</v>
      </c>
      <c r="E103" s="57" t="s">
        <v>1540</v>
      </c>
      <c r="F103" s="57" t="s">
        <v>1541</v>
      </c>
      <c r="G103" s="102"/>
      <c r="H103" s="56" t="s">
        <v>124</v>
      </c>
      <c r="I103" s="15">
        <v>4</v>
      </c>
      <c r="J103" s="148">
        <v>102</v>
      </c>
      <c r="K103" s="117"/>
      <c r="L103" s="118"/>
      <c r="M103" s="118"/>
      <c r="N103" s="119"/>
      <c r="O103" s="118"/>
      <c r="P103" s="118"/>
      <c r="Q103" s="118"/>
      <c r="R103" s="118"/>
      <c r="S103" s="118"/>
      <c r="T103" s="118"/>
      <c r="U103" s="41">
        <f t="shared" si="3"/>
        <v>408</v>
      </c>
    </row>
    <row r="104" s="42" customFormat="1" ht="15.5" customHeight="1" spans="1:20">
      <c r="A104" s="80"/>
      <c r="B104" s="81"/>
      <c r="C104" s="81"/>
      <c r="D104" s="80"/>
      <c r="E104" s="82" t="s">
        <v>202</v>
      </c>
      <c r="F104" s="81"/>
      <c r="G104" s="83"/>
      <c r="H104" s="80"/>
      <c r="I104" s="80"/>
      <c r="J104" s="117"/>
      <c r="K104" s="120"/>
      <c r="L104" s="120"/>
      <c r="M104" s="118"/>
      <c r="N104" s="119"/>
      <c r="O104" s="118"/>
      <c r="P104" s="118"/>
      <c r="Q104" s="118"/>
      <c r="R104" s="118"/>
      <c r="S104" s="118"/>
      <c r="T104" s="118"/>
    </row>
    <row r="105" s="43" customFormat="1" ht="31.5" spans="1:20">
      <c r="A105" s="66" t="s">
        <v>101</v>
      </c>
      <c r="B105" s="66"/>
      <c r="C105" s="66"/>
      <c r="D105" s="66"/>
      <c r="E105" s="66"/>
      <c r="F105" s="66"/>
      <c r="G105" s="66"/>
      <c r="H105" s="66"/>
      <c r="I105" s="66"/>
      <c r="J105" s="149"/>
      <c r="K105" s="66"/>
      <c r="L105" s="66"/>
      <c r="M105" s="66"/>
      <c r="N105" s="66"/>
      <c r="O105" s="66"/>
      <c r="P105" s="66"/>
      <c r="Q105" s="66"/>
      <c r="R105" s="66"/>
      <c r="S105" s="66"/>
      <c r="T105" s="66"/>
    </row>
    <row r="106" s="43" customFormat="1" spans="1:20">
      <c r="A106" s="51" t="s">
        <v>280</v>
      </c>
      <c r="B106" s="51"/>
      <c r="C106" s="51"/>
      <c r="D106" s="133" t="s">
        <v>1331</v>
      </c>
      <c r="E106" s="133"/>
      <c r="F106" s="133"/>
      <c r="G106" s="134" t="s">
        <v>104</v>
      </c>
      <c r="H106" s="134"/>
      <c r="I106" s="134"/>
      <c r="J106" s="150"/>
      <c r="K106" s="151"/>
      <c r="L106" s="152" t="s">
        <v>1542</v>
      </c>
      <c r="M106" s="152"/>
      <c r="N106" s="153"/>
      <c r="O106" s="152"/>
      <c r="P106" s="152"/>
      <c r="Q106" s="152"/>
      <c r="R106" s="152"/>
      <c r="S106" s="152"/>
      <c r="T106" s="161"/>
    </row>
    <row r="107" s="43" customFormat="1" spans="1:20">
      <c r="A107" s="135" t="s">
        <v>3</v>
      </c>
      <c r="B107" s="54" t="s">
        <v>106</v>
      </c>
      <c r="C107" s="53" t="s">
        <v>107</v>
      </c>
      <c r="D107" s="55" t="s">
        <v>108</v>
      </c>
      <c r="E107" s="53" t="s">
        <v>109</v>
      </c>
      <c r="F107" s="53" t="s">
        <v>110</v>
      </c>
      <c r="G107" s="53" t="s">
        <v>111</v>
      </c>
      <c r="H107" s="53" t="s">
        <v>7</v>
      </c>
      <c r="I107" s="53" t="s">
        <v>112</v>
      </c>
      <c r="J107" s="154" t="s">
        <v>113</v>
      </c>
      <c r="K107" s="96" t="s">
        <v>114</v>
      </c>
      <c r="L107" s="54" t="s">
        <v>115</v>
      </c>
      <c r="M107" s="54"/>
      <c r="N107" s="54"/>
      <c r="O107" s="54"/>
      <c r="P107" s="54"/>
      <c r="Q107" s="54"/>
      <c r="R107" s="54"/>
      <c r="S107" s="54"/>
      <c r="T107" s="54"/>
    </row>
    <row r="108" s="43" customFormat="1" spans="1:20">
      <c r="A108" s="136"/>
      <c r="B108" s="54"/>
      <c r="C108" s="53"/>
      <c r="D108" s="55"/>
      <c r="E108" s="53"/>
      <c r="F108" s="53"/>
      <c r="G108" s="53"/>
      <c r="H108" s="53"/>
      <c r="I108" s="53"/>
      <c r="J108" s="155"/>
      <c r="K108" s="96"/>
      <c r="L108" s="156" t="s">
        <v>1543</v>
      </c>
      <c r="M108" s="156"/>
      <c r="N108" s="156"/>
      <c r="O108" s="157"/>
      <c r="P108" s="158"/>
      <c r="Q108" s="162"/>
      <c r="R108" s="157"/>
      <c r="S108" s="158"/>
      <c r="T108" s="162"/>
    </row>
    <row r="109" s="43" customFormat="1" spans="1:20">
      <c r="A109" s="137"/>
      <c r="B109" s="54"/>
      <c r="C109" s="53"/>
      <c r="D109" s="55"/>
      <c r="E109" s="53"/>
      <c r="F109" s="53"/>
      <c r="G109" s="53"/>
      <c r="H109" s="53"/>
      <c r="I109" s="53"/>
      <c r="J109" s="159"/>
      <c r="K109" s="96"/>
      <c r="L109" s="98" t="s">
        <v>116</v>
      </c>
      <c r="M109" s="98" t="s">
        <v>117</v>
      </c>
      <c r="N109" s="99" t="s">
        <v>118</v>
      </c>
      <c r="O109" s="98" t="s">
        <v>116</v>
      </c>
      <c r="P109" s="98" t="s">
        <v>117</v>
      </c>
      <c r="Q109" s="99" t="s">
        <v>118</v>
      </c>
      <c r="R109" s="98" t="s">
        <v>116</v>
      </c>
      <c r="S109" s="98" t="s">
        <v>117</v>
      </c>
      <c r="T109" s="99" t="s">
        <v>118</v>
      </c>
    </row>
    <row r="110" s="43" customFormat="1" ht="19" customHeight="1" spans="1:21">
      <c r="A110" s="138">
        <v>1</v>
      </c>
      <c r="B110" s="63" t="s">
        <v>380</v>
      </c>
      <c r="C110" s="139" t="s">
        <v>1544</v>
      </c>
      <c r="D110" s="476" t="s">
        <v>1545</v>
      </c>
      <c r="E110" s="104" t="s">
        <v>1546</v>
      </c>
      <c r="F110" s="104" t="s">
        <v>1547</v>
      </c>
      <c r="G110" s="104" t="s">
        <v>1548</v>
      </c>
      <c r="H110" s="140" t="s">
        <v>124</v>
      </c>
      <c r="I110" s="64">
        <v>10</v>
      </c>
      <c r="J110" s="160">
        <v>7030</v>
      </c>
      <c r="K110" s="61"/>
      <c r="L110" s="146"/>
      <c r="M110" s="104"/>
      <c r="N110" s="99"/>
      <c r="O110" s="98"/>
      <c r="P110" s="98"/>
      <c r="Q110" s="99"/>
      <c r="R110" s="98"/>
      <c r="S110" s="98"/>
      <c r="T110" s="99"/>
      <c r="U110" s="41">
        <f t="shared" ref="U110:U120" si="4">J110*I110</f>
        <v>70300</v>
      </c>
    </row>
    <row r="111" s="43" customFormat="1" ht="18" customHeight="1" spans="1:21">
      <c r="A111" s="64">
        <v>2</v>
      </c>
      <c r="B111" s="141" t="s">
        <v>1549</v>
      </c>
      <c r="C111" s="63" t="s">
        <v>1550</v>
      </c>
      <c r="D111" s="142" t="s">
        <v>1551</v>
      </c>
      <c r="E111" s="143" t="s">
        <v>1552</v>
      </c>
      <c r="F111" s="63" t="s">
        <v>1550</v>
      </c>
      <c r="G111" s="64"/>
      <c r="H111" s="142" t="s">
        <v>124</v>
      </c>
      <c r="I111" s="64">
        <v>2</v>
      </c>
      <c r="J111" s="160">
        <v>59251.5</v>
      </c>
      <c r="K111" s="61"/>
      <c r="L111" s="146"/>
      <c r="M111" s="104"/>
      <c r="N111" s="99"/>
      <c r="O111" s="98"/>
      <c r="P111" s="98"/>
      <c r="Q111" s="99"/>
      <c r="R111" s="98"/>
      <c r="S111" s="98"/>
      <c r="T111" s="99"/>
      <c r="U111" s="41">
        <f t="shared" si="4"/>
        <v>118503</v>
      </c>
    </row>
    <row r="112" s="43" customFormat="1" ht="18" customHeight="1" spans="1:21">
      <c r="A112" s="138">
        <v>3</v>
      </c>
      <c r="B112" s="141" t="s">
        <v>1549</v>
      </c>
      <c r="C112" s="63" t="s">
        <v>1550</v>
      </c>
      <c r="D112" s="142" t="s">
        <v>1553</v>
      </c>
      <c r="E112" s="143" t="s">
        <v>1554</v>
      </c>
      <c r="F112" s="63" t="s">
        <v>1550</v>
      </c>
      <c r="G112" s="64"/>
      <c r="H112" s="142" t="s">
        <v>124</v>
      </c>
      <c r="I112" s="64">
        <v>3</v>
      </c>
      <c r="J112" s="160">
        <v>7326</v>
      </c>
      <c r="K112" s="61"/>
      <c r="L112" s="146"/>
      <c r="M112" s="104"/>
      <c r="N112" s="99"/>
      <c r="O112" s="98"/>
      <c r="P112" s="98"/>
      <c r="Q112" s="99"/>
      <c r="R112" s="98"/>
      <c r="S112" s="98"/>
      <c r="T112" s="99"/>
      <c r="U112" s="41">
        <f t="shared" si="4"/>
        <v>21978</v>
      </c>
    </row>
    <row r="113" s="43" customFormat="1" ht="18" customHeight="1" spans="1:21">
      <c r="A113" s="64">
        <v>4</v>
      </c>
      <c r="B113" s="143" t="s">
        <v>1549</v>
      </c>
      <c r="C113" s="63" t="s">
        <v>1550</v>
      </c>
      <c r="D113" s="142" t="s">
        <v>1555</v>
      </c>
      <c r="E113" s="143" t="s">
        <v>1556</v>
      </c>
      <c r="F113" s="63" t="s">
        <v>1550</v>
      </c>
      <c r="G113" s="142"/>
      <c r="H113" s="142" t="s">
        <v>124</v>
      </c>
      <c r="I113" s="64">
        <v>5</v>
      </c>
      <c r="J113" s="160">
        <v>5078.7</v>
      </c>
      <c r="K113" s="61"/>
      <c r="L113" s="146"/>
      <c r="M113" s="104"/>
      <c r="N113" s="99"/>
      <c r="O113" s="98"/>
      <c r="P113" s="98"/>
      <c r="Q113" s="99"/>
      <c r="R113" s="98"/>
      <c r="S113" s="98"/>
      <c r="T113" s="99"/>
      <c r="U113" s="41">
        <f t="shared" si="4"/>
        <v>25393.5</v>
      </c>
    </row>
    <row r="114" s="43" customFormat="1" ht="18" customHeight="1" spans="1:21">
      <c r="A114" s="138">
        <v>5</v>
      </c>
      <c r="B114" s="143" t="s">
        <v>1549</v>
      </c>
      <c r="C114" s="63" t="s">
        <v>1550</v>
      </c>
      <c r="D114" s="142" t="s">
        <v>1557</v>
      </c>
      <c r="E114" s="143" t="s">
        <v>1558</v>
      </c>
      <c r="F114" s="63" t="s">
        <v>1550</v>
      </c>
      <c r="G114" s="142"/>
      <c r="H114" s="144" t="s">
        <v>124</v>
      </c>
      <c r="I114" s="64">
        <v>4</v>
      </c>
      <c r="J114" s="160">
        <v>46440.9</v>
      </c>
      <c r="K114" s="61"/>
      <c r="L114" s="146"/>
      <c r="M114" s="104"/>
      <c r="N114" s="99"/>
      <c r="O114" s="98"/>
      <c r="P114" s="98"/>
      <c r="Q114" s="99"/>
      <c r="R114" s="98"/>
      <c r="S114" s="98"/>
      <c r="T114" s="99"/>
      <c r="U114" s="41">
        <f t="shared" si="4"/>
        <v>185763.6</v>
      </c>
    </row>
    <row r="115" s="43" customFormat="1" ht="18" customHeight="1" spans="1:21">
      <c r="A115" s="64">
        <v>6</v>
      </c>
      <c r="B115" s="63" t="s">
        <v>1549</v>
      </c>
      <c r="C115" s="139" t="s">
        <v>1559</v>
      </c>
      <c r="D115" s="142" t="s">
        <v>1560</v>
      </c>
      <c r="E115" s="139" t="s">
        <v>1561</v>
      </c>
      <c r="F115" s="139" t="s">
        <v>1559</v>
      </c>
      <c r="G115" s="64"/>
      <c r="H115" s="64" t="s">
        <v>124</v>
      </c>
      <c r="I115" s="64">
        <v>3</v>
      </c>
      <c r="J115" s="160">
        <v>50569.2</v>
      </c>
      <c r="K115" s="61"/>
      <c r="L115" s="146"/>
      <c r="M115" s="104"/>
      <c r="N115" s="99"/>
      <c r="O115" s="98"/>
      <c r="P115" s="98"/>
      <c r="Q115" s="99"/>
      <c r="R115" s="98"/>
      <c r="S115" s="98"/>
      <c r="T115" s="99"/>
      <c r="U115" s="41">
        <f t="shared" si="4"/>
        <v>151707.6</v>
      </c>
    </row>
    <row r="116" s="43" customFormat="1" ht="18" customHeight="1" spans="1:21">
      <c r="A116" s="138">
        <v>7</v>
      </c>
      <c r="B116" s="63" t="s">
        <v>1549</v>
      </c>
      <c r="C116" s="139" t="s">
        <v>1559</v>
      </c>
      <c r="D116" s="145" t="s">
        <v>1562</v>
      </c>
      <c r="E116" s="139" t="s">
        <v>1563</v>
      </c>
      <c r="F116" s="139" t="s">
        <v>1559</v>
      </c>
      <c r="G116" s="64"/>
      <c r="H116" s="64" t="s">
        <v>124</v>
      </c>
      <c r="I116" s="64">
        <v>2</v>
      </c>
      <c r="J116" s="160">
        <v>6930</v>
      </c>
      <c r="K116" s="61"/>
      <c r="L116" s="146"/>
      <c r="M116" s="104"/>
      <c r="N116" s="99"/>
      <c r="O116" s="98"/>
      <c r="P116" s="98"/>
      <c r="Q116" s="99"/>
      <c r="R116" s="98"/>
      <c r="S116" s="98"/>
      <c r="T116" s="99"/>
      <c r="U116" s="41">
        <f t="shared" si="4"/>
        <v>13860</v>
      </c>
    </row>
    <row r="117" s="43" customFormat="1" ht="18" customHeight="1" spans="1:21">
      <c r="A117" s="64">
        <v>8</v>
      </c>
      <c r="B117" s="63" t="s">
        <v>1549</v>
      </c>
      <c r="C117" s="139" t="s">
        <v>1559</v>
      </c>
      <c r="D117" s="140" t="s">
        <v>1564</v>
      </c>
      <c r="E117" s="139" t="s">
        <v>1565</v>
      </c>
      <c r="F117" s="139" t="s">
        <v>1559</v>
      </c>
      <c r="G117" s="140" t="s">
        <v>1566</v>
      </c>
      <c r="H117" s="140" t="s">
        <v>124</v>
      </c>
      <c r="I117" s="64">
        <v>2</v>
      </c>
      <c r="J117" s="160">
        <v>34056</v>
      </c>
      <c r="K117" s="61"/>
      <c r="L117" s="146"/>
      <c r="M117" s="104"/>
      <c r="N117" s="99"/>
      <c r="O117" s="98"/>
      <c r="P117" s="98"/>
      <c r="Q117" s="99"/>
      <c r="R117" s="98"/>
      <c r="S117" s="98"/>
      <c r="T117" s="99"/>
      <c r="U117" s="41">
        <f t="shared" si="4"/>
        <v>68112</v>
      </c>
    </row>
    <row r="118" s="43" customFormat="1" ht="18" customHeight="1" spans="1:21">
      <c r="A118" s="138">
        <v>9</v>
      </c>
      <c r="B118" s="63" t="s">
        <v>44</v>
      </c>
      <c r="C118" s="139" t="s">
        <v>1567</v>
      </c>
      <c r="D118" s="140" t="s">
        <v>1568</v>
      </c>
      <c r="E118" s="139" t="s">
        <v>1569</v>
      </c>
      <c r="F118" s="139" t="s">
        <v>1570</v>
      </c>
      <c r="G118" s="140" t="s">
        <v>1566</v>
      </c>
      <c r="H118" s="140" t="s">
        <v>124</v>
      </c>
      <c r="I118" s="64">
        <v>120</v>
      </c>
      <c r="J118" s="160">
        <v>571.23</v>
      </c>
      <c r="K118" s="61"/>
      <c r="L118" s="146"/>
      <c r="M118" s="104"/>
      <c r="N118" s="99"/>
      <c r="O118" s="98"/>
      <c r="P118" s="98"/>
      <c r="Q118" s="99"/>
      <c r="R118" s="98"/>
      <c r="S118" s="98"/>
      <c r="T118" s="99"/>
      <c r="U118" s="41">
        <f t="shared" si="4"/>
        <v>68547.6</v>
      </c>
    </row>
    <row r="119" s="43" customFormat="1" ht="18" customHeight="1" spans="1:21">
      <c r="A119" s="64">
        <v>10</v>
      </c>
      <c r="B119" s="143" t="s">
        <v>44</v>
      </c>
      <c r="C119" s="139" t="s">
        <v>1571</v>
      </c>
      <c r="D119" s="146" t="s">
        <v>1572</v>
      </c>
      <c r="E119" s="139" t="s">
        <v>1569</v>
      </c>
      <c r="F119" s="139" t="s">
        <v>1573</v>
      </c>
      <c r="G119" s="64"/>
      <c r="H119" s="140" t="s">
        <v>124</v>
      </c>
      <c r="I119" s="64">
        <v>80</v>
      </c>
      <c r="J119" s="160">
        <v>577</v>
      </c>
      <c r="K119" s="61"/>
      <c r="L119" s="146"/>
      <c r="M119" s="104"/>
      <c r="N119" s="99"/>
      <c r="O119" s="98"/>
      <c r="P119" s="98"/>
      <c r="Q119" s="99"/>
      <c r="R119" s="98"/>
      <c r="S119" s="98"/>
      <c r="T119" s="99"/>
      <c r="U119" s="41">
        <f t="shared" si="4"/>
        <v>46160</v>
      </c>
    </row>
    <row r="120" s="43" customFormat="1" ht="18" customHeight="1" spans="1:21">
      <c r="A120" s="138">
        <v>11</v>
      </c>
      <c r="B120" s="63" t="s">
        <v>1549</v>
      </c>
      <c r="C120" s="139" t="s">
        <v>1574</v>
      </c>
      <c r="D120" s="142" t="s">
        <v>1575</v>
      </c>
      <c r="E120" s="104" t="s">
        <v>1549</v>
      </c>
      <c r="F120" s="139" t="s">
        <v>1574</v>
      </c>
      <c r="G120" s="104"/>
      <c r="H120" s="140" t="s">
        <v>223</v>
      </c>
      <c r="I120" s="64">
        <v>2</v>
      </c>
      <c r="J120" s="160">
        <v>19600</v>
      </c>
      <c r="K120" s="61"/>
      <c r="L120" s="146"/>
      <c r="M120" s="104"/>
      <c r="N120" s="99"/>
      <c r="O120" s="98"/>
      <c r="P120" s="98"/>
      <c r="Q120" s="99"/>
      <c r="R120" s="98"/>
      <c r="S120" s="98"/>
      <c r="T120" s="99"/>
      <c r="U120" s="41">
        <f t="shared" si="4"/>
        <v>39200</v>
      </c>
    </row>
    <row r="121" s="43" customFormat="1" spans="1:20">
      <c r="A121" s="62"/>
      <c r="B121" s="61"/>
      <c r="C121" s="61"/>
      <c r="D121" s="62"/>
      <c r="E121" s="65" t="s">
        <v>202</v>
      </c>
      <c r="F121" s="61"/>
      <c r="G121" s="61"/>
      <c r="H121" s="62"/>
      <c r="I121" s="62"/>
      <c r="J121" s="103"/>
      <c r="K121" s="62"/>
      <c r="L121" s="104"/>
      <c r="M121" s="104"/>
      <c r="N121" s="62"/>
      <c r="O121" s="62"/>
      <c r="P121" s="62"/>
      <c r="Q121" s="62"/>
      <c r="R121" s="62"/>
      <c r="S121" s="62"/>
      <c r="T121" s="104"/>
    </row>
  </sheetData>
  <mergeCells count="140">
    <mergeCell ref="A1:T1"/>
    <mergeCell ref="A2:C2"/>
    <mergeCell ref="D2:F2"/>
    <mergeCell ref="G2:I2"/>
    <mergeCell ref="L2:S2"/>
    <mergeCell ref="L3:T3"/>
    <mergeCell ref="L4:N4"/>
    <mergeCell ref="O4:Q4"/>
    <mergeCell ref="R4:T4"/>
    <mergeCell ref="A25:T25"/>
    <mergeCell ref="A26:C26"/>
    <mergeCell ref="D26:F26"/>
    <mergeCell ref="G26:I26"/>
    <mergeCell ref="L26:S26"/>
    <mergeCell ref="L27:T27"/>
    <mergeCell ref="L28:N28"/>
    <mergeCell ref="O28:Q28"/>
    <mergeCell ref="R28:T28"/>
    <mergeCell ref="A33:T33"/>
    <mergeCell ref="A34:C34"/>
    <mergeCell ref="D34:F34"/>
    <mergeCell ref="G34:I34"/>
    <mergeCell ref="L34:S34"/>
    <mergeCell ref="L35:T35"/>
    <mergeCell ref="L36:N36"/>
    <mergeCell ref="O36:Q36"/>
    <mergeCell ref="R36:T36"/>
    <mergeCell ref="A40:T40"/>
    <mergeCell ref="A41:C41"/>
    <mergeCell ref="D41:F41"/>
    <mergeCell ref="G41:I41"/>
    <mergeCell ref="L41:S41"/>
    <mergeCell ref="L42:T42"/>
    <mergeCell ref="L43:N43"/>
    <mergeCell ref="O43:Q43"/>
    <mergeCell ref="R43:T43"/>
    <mergeCell ref="A81:T81"/>
    <mergeCell ref="A82:C82"/>
    <mergeCell ref="D82:F82"/>
    <mergeCell ref="G82:I82"/>
    <mergeCell ref="L82:S82"/>
    <mergeCell ref="L83:T83"/>
    <mergeCell ref="L84:N84"/>
    <mergeCell ref="O84:Q84"/>
    <mergeCell ref="R84:T84"/>
    <mergeCell ref="A93:T93"/>
    <mergeCell ref="A94:C94"/>
    <mergeCell ref="D94:F94"/>
    <mergeCell ref="G94:I94"/>
    <mergeCell ref="L94:S94"/>
    <mergeCell ref="L95:T95"/>
    <mergeCell ref="L96:N96"/>
    <mergeCell ref="O96:Q96"/>
    <mergeCell ref="R96:T96"/>
    <mergeCell ref="A105:T105"/>
    <mergeCell ref="A106:C106"/>
    <mergeCell ref="D106:F106"/>
    <mergeCell ref="G106:I106"/>
    <mergeCell ref="L106:S106"/>
    <mergeCell ref="L107:T107"/>
    <mergeCell ref="L108:N108"/>
    <mergeCell ref="O108:Q108"/>
    <mergeCell ref="R108:T108"/>
    <mergeCell ref="A3:A5"/>
    <mergeCell ref="A27:A29"/>
    <mergeCell ref="A35:A37"/>
    <mergeCell ref="A42:A44"/>
    <mergeCell ref="A83:A85"/>
    <mergeCell ref="A95:A97"/>
    <mergeCell ref="A107:A109"/>
    <mergeCell ref="B3:B5"/>
    <mergeCell ref="B27:B29"/>
    <mergeCell ref="B35:B37"/>
    <mergeCell ref="B42:B44"/>
    <mergeCell ref="B83:B85"/>
    <mergeCell ref="B95:B97"/>
    <mergeCell ref="B107:B109"/>
    <mergeCell ref="C3:C5"/>
    <mergeCell ref="C27:C29"/>
    <mergeCell ref="C35:C37"/>
    <mergeCell ref="C42:C44"/>
    <mergeCell ref="C83:C85"/>
    <mergeCell ref="C95:C97"/>
    <mergeCell ref="C107:C109"/>
    <mergeCell ref="D3:D5"/>
    <mergeCell ref="D27:D29"/>
    <mergeCell ref="D35:D37"/>
    <mergeCell ref="D42:D44"/>
    <mergeCell ref="D83:D85"/>
    <mergeCell ref="D95:D97"/>
    <mergeCell ref="D107:D109"/>
    <mergeCell ref="E3:E5"/>
    <mergeCell ref="E27:E29"/>
    <mergeCell ref="E35:E37"/>
    <mergeCell ref="E42:E44"/>
    <mergeCell ref="E83:E85"/>
    <mergeCell ref="E95:E97"/>
    <mergeCell ref="E107:E109"/>
    <mergeCell ref="F3:F5"/>
    <mergeCell ref="F27:F29"/>
    <mergeCell ref="F35:F37"/>
    <mergeCell ref="F42:F44"/>
    <mergeCell ref="F83:F85"/>
    <mergeCell ref="F95:F97"/>
    <mergeCell ref="F107:F109"/>
    <mergeCell ref="G3:G5"/>
    <mergeCell ref="G27:G29"/>
    <mergeCell ref="G35:G37"/>
    <mergeCell ref="G42:G44"/>
    <mergeCell ref="G83:G85"/>
    <mergeCell ref="G95:G97"/>
    <mergeCell ref="G107:G109"/>
    <mergeCell ref="H3:H5"/>
    <mergeCell ref="H27:H29"/>
    <mergeCell ref="H35:H37"/>
    <mergeCell ref="H42:H44"/>
    <mergeCell ref="H83:H85"/>
    <mergeCell ref="H95:H97"/>
    <mergeCell ref="H107:H109"/>
    <mergeCell ref="I3:I5"/>
    <mergeCell ref="I27:I29"/>
    <mergeCell ref="I35:I37"/>
    <mergeCell ref="I42:I44"/>
    <mergeCell ref="I83:I85"/>
    <mergeCell ref="I95:I97"/>
    <mergeCell ref="I107:I109"/>
    <mergeCell ref="J3:J5"/>
    <mergeCell ref="J27:J29"/>
    <mergeCell ref="J35:J37"/>
    <mergeCell ref="J42:J44"/>
    <mergeCell ref="J83:J85"/>
    <mergeCell ref="J95:J97"/>
    <mergeCell ref="J107:J109"/>
    <mergeCell ref="K3:K5"/>
    <mergeCell ref="K27:K29"/>
    <mergeCell ref="K35:K37"/>
    <mergeCell ref="K42:K44"/>
    <mergeCell ref="K83:K85"/>
    <mergeCell ref="K95:K97"/>
    <mergeCell ref="K107:K109"/>
  </mergeCells>
  <conditionalFormatting sqref="J55">
    <cfRule type="duplicateValues" dxfId="1" priority="1"/>
  </conditionalFormatting>
  <printOptions horizontalCentered="1"/>
  <pageMargins left="0.31496062992126" right="0.15748031496063" top="0.393700787401575" bottom="0.393700787401575" header="0.31496062992126" footer="0.196850393700787"/>
  <pageSetup paperSize="9" scale="80" orientation="landscape" blackAndWhite="1"/>
  <headerFooter alignWithMargins="0">
    <oddFooter>&amp;C第 &amp;P 页，共 &amp;N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7"/>
  <sheetViews>
    <sheetView topLeftCell="A16" workbookViewId="0">
      <selection activeCell="U16" sqref="U$1:U$1048576"/>
    </sheetView>
  </sheetViews>
  <sheetFormatPr defaultColWidth="9" defaultRowHeight="13.5"/>
  <cols>
    <col min="1" max="1" width="6.10833333333333" style="5" customWidth="1"/>
    <col min="2" max="2" width="14.1083333333333" style="5" customWidth="1"/>
    <col min="3" max="3" width="10.6666666666667" style="5" customWidth="1"/>
    <col min="4" max="4" width="20.775" style="5" customWidth="1"/>
    <col min="5" max="5" width="25.4416666666667" style="5" customWidth="1"/>
    <col min="6" max="6" width="20.8916666666667" style="5" customWidth="1"/>
    <col min="7" max="7" width="7.225" style="5" customWidth="1"/>
    <col min="8" max="8" width="6" style="5" customWidth="1"/>
    <col min="9" max="9" width="7" style="6" customWidth="1"/>
    <col min="10" max="10" width="9.10833333333333" style="5" customWidth="1"/>
    <col min="11" max="11" width="15.225" style="5" customWidth="1"/>
    <col min="12" max="12" width="9" style="5"/>
    <col min="13" max="13" width="7.55833333333333" style="5" customWidth="1"/>
    <col min="14" max="14" width="6.775" style="5" customWidth="1"/>
    <col min="15" max="15" width="7.55833333333333" style="5" customWidth="1"/>
    <col min="16" max="16" width="7.89166666666667" style="5" customWidth="1"/>
    <col min="17" max="17" width="7.225" style="5" customWidth="1"/>
    <col min="18" max="18" width="7.10833333333333" style="5" customWidth="1"/>
    <col min="19" max="19" width="8" style="5" customWidth="1"/>
    <col min="20" max="20" width="7.225" style="5" customWidth="1"/>
    <col min="21" max="22" width="9" style="5"/>
    <col min="23" max="23" width="14" style="5" customWidth="1"/>
    <col min="24" max="24" width="25.625" style="5" customWidth="1"/>
    <col min="25" max="16384" width="9" style="5"/>
  </cols>
  <sheetData>
    <row r="1" s="1" customFormat="1" ht="22.8" customHeight="1" spans="1:20">
      <c r="A1" s="7" t="s">
        <v>405</v>
      </c>
      <c r="B1" s="8"/>
      <c r="C1" s="7"/>
      <c r="D1" s="7"/>
      <c r="E1" s="7"/>
      <c r="F1" s="7"/>
      <c r="G1" s="7"/>
      <c r="H1" s="7"/>
      <c r="I1" s="24"/>
      <c r="J1" s="25"/>
      <c r="K1" s="7"/>
      <c r="L1" s="7"/>
      <c r="M1" s="7"/>
      <c r="N1" s="7"/>
      <c r="O1" s="7"/>
      <c r="P1" s="7"/>
      <c r="Q1" s="7"/>
      <c r="R1" s="7"/>
      <c r="S1" s="7"/>
      <c r="T1" s="7"/>
    </row>
    <row r="2" s="2" customFormat="1" ht="22" customHeight="1" spans="1:20">
      <c r="A2" s="9" t="s">
        <v>1576</v>
      </c>
      <c r="B2" s="10"/>
      <c r="C2" s="9"/>
      <c r="D2" s="9"/>
      <c r="E2" s="9"/>
      <c r="F2" s="9"/>
      <c r="G2" s="9"/>
      <c r="H2" s="9"/>
      <c r="I2" s="26"/>
      <c r="J2" s="27"/>
      <c r="K2" s="28"/>
      <c r="L2" s="29" t="s">
        <v>1577</v>
      </c>
      <c r="M2" s="29"/>
      <c r="N2" s="29"/>
      <c r="O2" s="29"/>
      <c r="P2" s="29"/>
      <c r="Q2" s="29"/>
      <c r="R2" s="29"/>
      <c r="S2" s="29"/>
      <c r="T2" s="29"/>
    </row>
    <row r="3" s="1" customFormat="1" ht="16.05" customHeight="1" spans="1:20">
      <c r="A3" s="11" t="s">
        <v>3</v>
      </c>
      <c r="B3" s="12" t="s">
        <v>408</v>
      </c>
      <c r="C3" s="11" t="s">
        <v>106</v>
      </c>
      <c r="D3" s="11" t="s">
        <v>107</v>
      </c>
      <c r="E3" s="11" t="s">
        <v>109</v>
      </c>
      <c r="F3" s="11" t="s">
        <v>111</v>
      </c>
      <c r="G3" s="11" t="s">
        <v>110</v>
      </c>
      <c r="H3" s="11" t="s">
        <v>7</v>
      </c>
      <c r="I3" s="30" t="s">
        <v>112</v>
      </c>
      <c r="J3" s="31" t="s">
        <v>113</v>
      </c>
      <c r="K3" s="11" t="s">
        <v>114</v>
      </c>
      <c r="L3" s="30" t="s">
        <v>115</v>
      </c>
      <c r="M3" s="30"/>
      <c r="N3" s="30"/>
      <c r="O3" s="30"/>
      <c r="P3" s="30"/>
      <c r="Q3" s="30"/>
      <c r="R3" s="30"/>
      <c r="S3" s="30"/>
      <c r="T3" s="30"/>
    </row>
    <row r="4" s="1" customFormat="1" ht="16.05" customHeight="1" spans="1:20">
      <c r="A4" s="11"/>
      <c r="B4" s="12"/>
      <c r="C4" s="11"/>
      <c r="D4" s="11"/>
      <c r="E4" s="11"/>
      <c r="F4" s="11"/>
      <c r="G4" s="11"/>
      <c r="H4" s="11"/>
      <c r="I4" s="30"/>
      <c r="J4" s="31"/>
      <c r="K4" s="11"/>
      <c r="L4" s="16" t="s">
        <v>1333</v>
      </c>
      <c r="M4" s="16"/>
      <c r="N4" s="16"/>
      <c r="O4" s="30"/>
      <c r="P4" s="30"/>
      <c r="Q4" s="30"/>
      <c r="R4" s="30"/>
      <c r="S4" s="30"/>
      <c r="T4" s="30"/>
    </row>
    <row r="5" s="1" customFormat="1" ht="16.05" customHeight="1" spans="1:20">
      <c r="A5" s="11"/>
      <c r="B5" s="12"/>
      <c r="C5" s="11"/>
      <c r="D5" s="11"/>
      <c r="E5" s="11"/>
      <c r="F5" s="11"/>
      <c r="G5" s="11"/>
      <c r="H5" s="11"/>
      <c r="I5" s="30"/>
      <c r="J5" s="31"/>
      <c r="K5" s="11"/>
      <c r="L5" s="30" t="s">
        <v>116</v>
      </c>
      <c r="M5" s="30" t="s">
        <v>117</v>
      </c>
      <c r="N5" s="30" t="s">
        <v>118</v>
      </c>
      <c r="O5" s="30" t="s">
        <v>116</v>
      </c>
      <c r="P5" s="30" t="s">
        <v>117</v>
      </c>
      <c r="Q5" s="30" t="s">
        <v>118</v>
      </c>
      <c r="R5" s="30" t="s">
        <v>116</v>
      </c>
      <c r="S5" s="30" t="s">
        <v>117</v>
      </c>
      <c r="T5" s="30" t="s">
        <v>118</v>
      </c>
    </row>
    <row r="6" s="3" customFormat="1" ht="16.5" customHeight="1" spans="1:21">
      <c r="A6" s="13">
        <v>1</v>
      </c>
      <c r="B6" s="14" t="s">
        <v>1578</v>
      </c>
      <c r="C6" s="15" t="s">
        <v>1579</v>
      </c>
      <c r="D6" s="15" t="s">
        <v>1579</v>
      </c>
      <c r="E6" s="15" t="s">
        <v>1580</v>
      </c>
      <c r="F6" s="15" t="s">
        <v>1581</v>
      </c>
      <c r="G6" s="15"/>
      <c r="H6" s="15"/>
      <c r="I6" s="32">
        <v>1000</v>
      </c>
      <c r="J6" s="33">
        <v>434</v>
      </c>
      <c r="K6" s="34">
        <v>46232.4251157407</v>
      </c>
      <c r="L6" s="35"/>
      <c r="M6" s="13"/>
      <c r="N6" s="13"/>
      <c r="O6" s="13"/>
      <c r="P6" s="13"/>
      <c r="Q6" s="13"/>
      <c r="R6" s="13"/>
      <c r="S6" s="13"/>
      <c r="T6" s="13"/>
      <c r="U6" s="41">
        <f t="shared" ref="U6:U11" si="0">J6*I6</f>
        <v>434000</v>
      </c>
    </row>
    <row r="7" s="3" customFormat="1" ht="16.5" customHeight="1" spans="1:21">
      <c r="A7" s="13">
        <v>2</v>
      </c>
      <c r="B7" s="14" t="s">
        <v>1582</v>
      </c>
      <c r="C7" s="15" t="s">
        <v>1579</v>
      </c>
      <c r="D7" s="15" t="s">
        <v>1579</v>
      </c>
      <c r="E7" s="15" t="s">
        <v>1580</v>
      </c>
      <c r="F7" s="15" t="s">
        <v>1583</v>
      </c>
      <c r="G7" s="15"/>
      <c r="H7" s="15"/>
      <c r="I7" s="32">
        <v>600</v>
      </c>
      <c r="J7" s="33">
        <v>458</v>
      </c>
      <c r="K7" s="34">
        <v>46232.4251157407</v>
      </c>
      <c r="L7" s="35"/>
      <c r="M7" s="13"/>
      <c r="N7" s="13"/>
      <c r="O7" s="13"/>
      <c r="P7" s="13"/>
      <c r="Q7" s="13"/>
      <c r="R7" s="13"/>
      <c r="S7" s="13"/>
      <c r="T7" s="13"/>
      <c r="U7" s="41">
        <f t="shared" si="0"/>
        <v>274800</v>
      </c>
    </row>
    <row r="8" s="3" customFormat="1" ht="16.5" customHeight="1" spans="1:21">
      <c r="A8" s="13">
        <v>3</v>
      </c>
      <c r="B8" s="14" t="s">
        <v>1584</v>
      </c>
      <c r="C8" s="15" t="s">
        <v>1579</v>
      </c>
      <c r="D8" s="15" t="s">
        <v>1579</v>
      </c>
      <c r="E8" s="15" t="s">
        <v>1580</v>
      </c>
      <c r="F8" s="15" t="s">
        <v>1585</v>
      </c>
      <c r="G8" s="15"/>
      <c r="H8" s="15"/>
      <c r="I8" s="32">
        <v>1000</v>
      </c>
      <c r="J8" s="33">
        <v>567</v>
      </c>
      <c r="K8" s="34">
        <v>46209.594849537</v>
      </c>
      <c r="L8" s="35"/>
      <c r="M8" s="13"/>
      <c r="N8" s="13"/>
      <c r="O8" s="13"/>
      <c r="P8" s="13"/>
      <c r="Q8" s="13"/>
      <c r="R8" s="13"/>
      <c r="S8" s="13"/>
      <c r="T8" s="13"/>
      <c r="U8" s="41">
        <f t="shared" si="0"/>
        <v>567000</v>
      </c>
    </row>
    <row r="9" s="3" customFormat="1" ht="17" customHeight="1" spans="1:21">
      <c r="A9" s="13">
        <v>4</v>
      </c>
      <c r="B9" s="14" t="s">
        <v>1586</v>
      </c>
      <c r="C9" s="15" t="s">
        <v>1579</v>
      </c>
      <c r="D9" s="15" t="s">
        <v>1579</v>
      </c>
      <c r="E9" s="15" t="s">
        <v>1580</v>
      </c>
      <c r="F9" s="15" t="s">
        <v>1587</v>
      </c>
      <c r="G9" s="15"/>
      <c r="H9" s="15"/>
      <c r="I9" s="32">
        <v>300</v>
      </c>
      <c r="J9" s="33">
        <v>626</v>
      </c>
      <c r="K9" s="34">
        <v>46232.4251157407</v>
      </c>
      <c r="L9" s="35"/>
      <c r="M9" s="13"/>
      <c r="N9" s="13"/>
      <c r="O9" s="13"/>
      <c r="P9" s="13"/>
      <c r="Q9" s="13"/>
      <c r="R9" s="13"/>
      <c r="S9" s="13"/>
      <c r="T9" s="13"/>
      <c r="U9" s="41">
        <f t="shared" si="0"/>
        <v>187800</v>
      </c>
    </row>
    <row r="10" s="3" customFormat="1" ht="17" customHeight="1" spans="1:21">
      <c r="A10" s="13">
        <v>5</v>
      </c>
      <c r="B10" s="14" t="s">
        <v>1588</v>
      </c>
      <c r="C10" s="15" t="s">
        <v>1579</v>
      </c>
      <c r="D10" s="15" t="s">
        <v>1579</v>
      </c>
      <c r="E10" s="15" t="s">
        <v>1580</v>
      </c>
      <c r="F10" s="15" t="s">
        <v>1589</v>
      </c>
      <c r="G10" s="15"/>
      <c r="H10" s="15"/>
      <c r="I10" s="32">
        <v>1000</v>
      </c>
      <c r="J10" s="33">
        <v>650</v>
      </c>
      <c r="K10" s="34">
        <v>46232.4251157407</v>
      </c>
      <c r="L10" s="35"/>
      <c r="M10" s="13"/>
      <c r="N10" s="13"/>
      <c r="O10" s="13"/>
      <c r="P10" s="13"/>
      <c r="Q10" s="13"/>
      <c r="R10" s="13"/>
      <c r="S10" s="13"/>
      <c r="T10" s="13"/>
      <c r="U10" s="41">
        <f t="shared" si="0"/>
        <v>650000</v>
      </c>
    </row>
    <row r="11" s="3" customFormat="1" ht="17" customHeight="1" spans="1:21">
      <c r="A11" s="13">
        <v>6</v>
      </c>
      <c r="B11" s="14" t="s">
        <v>1590</v>
      </c>
      <c r="C11" s="15" t="s">
        <v>1579</v>
      </c>
      <c r="D11" s="15" t="s">
        <v>1579</v>
      </c>
      <c r="E11" s="15" t="s">
        <v>1580</v>
      </c>
      <c r="F11" s="15" t="s">
        <v>1591</v>
      </c>
      <c r="G11" s="15"/>
      <c r="H11" s="15"/>
      <c r="I11" s="32">
        <v>500</v>
      </c>
      <c r="J11" s="33">
        <v>670</v>
      </c>
      <c r="K11" s="34">
        <v>46150.4315393519</v>
      </c>
      <c r="L11" s="35"/>
      <c r="M11" s="13"/>
      <c r="N11" s="13"/>
      <c r="O11" s="13"/>
      <c r="P11" s="13"/>
      <c r="Q11" s="13"/>
      <c r="R11" s="13"/>
      <c r="S11" s="13"/>
      <c r="T11" s="13"/>
      <c r="U11" s="41">
        <f t="shared" si="0"/>
        <v>335000</v>
      </c>
    </row>
    <row r="12" s="1" customFormat="1" ht="22.8" customHeight="1" spans="1:20">
      <c r="A12" s="7" t="s">
        <v>405</v>
      </c>
      <c r="B12" s="8"/>
      <c r="C12" s="7"/>
      <c r="D12" s="7"/>
      <c r="E12" s="7"/>
      <c r="F12" s="7"/>
      <c r="G12" s="7"/>
      <c r="H12" s="7"/>
      <c r="I12" s="24"/>
      <c r="J12" s="25"/>
      <c r="K12" s="7"/>
      <c r="L12" s="7"/>
      <c r="M12" s="7"/>
      <c r="N12" s="7"/>
      <c r="O12" s="7"/>
      <c r="P12" s="7"/>
      <c r="Q12" s="7"/>
      <c r="R12" s="7"/>
      <c r="S12" s="7"/>
      <c r="T12" s="7"/>
    </row>
    <row r="13" s="2" customFormat="1" ht="22" customHeight="1" spans="1:20">
      <c r="A13" s="9" t="s">
        <v>1576</v>
      </c>
      <c r="B13" s="10"/>
      <c r="C13" s="9"/>
      <c r="D13" s="9"/>
      <c r="E13" s="9"/>
      <c r="F13" s="9"/>
      <c r="G13" s="9"/>
      <c r="H13" s="9"/>
      <c r="I13" s="26"/>
      <c r="J13" s="27"/>
      <c r="K13" s="28"/>
      <c r="L13" s="29" t="s">
        <v>1592</v>
      </c>
      <c r="M13" s="29"/>
      <c r="N13" s="29"/>
      <c r="O13" s="29"/>
      <c r="P13" s="29"/>
      <c r="Q13" s="29"/>
      <c r="R13" s="29"/>
      <c r="S13" s="29"/>
      <c r="T13" s="29"/>
    </row>
    <row r="14" s="1" customFormat="1" ht="16.05" customHeight="1" spans="1:20">
      <c r="A14" s="11" t="s">
        <v>3</v>
      </c>
      <c r="B14" s="12" t="s">
        <v>408</v>
      </c>
      <c r="C14" s="11" t="s">
        <v>106</v>
      </c>
      <c r="D14" s="11" t="s">
        <v>107</v>
      </c>
      <c r="E14" s="11" t="s">
        <v>109</v>
      </c>
      <c r="F14" s="11" t="s">
        <v>111</v>
      </c>
      <c r="G14" s="11" t="s">
        <v>110</v>
      </c>
      <c r="H14" s="11" t="s">
        <v>7</v>
      </c>
      <c r="I14" s="30" t="s">
        <v>112</v>
      </c>
      <c r="J14" s="31" t="s">
        <v>113</v>
      </c>
      <c r="K14" s="11" t="s">
        <v>114</v>
      </c>
      <c r="L14" s="30" t="s">
        <v>115</v>
      </c>
      <c r="M14" s="30"/>
      <c r="N14" s="30"/>
      <c r="O14" s="30"/>
      <c r="P14" s="30"/>
      <c r="Q14" s="30"/>
      <c r="R14" s="30"/>
      <c r="S14" s="30"/>
      <c r="T14" s="30"/>
    </row>
    <row r="15" s="1" customFormat="1" ht="16.05" customHeight="1" spans="1:20">
      <c r="A15" s="11"/>
      <c r="B15" s="12"/>
      <c r="C15" s="11"/>
      <c r="D15" s="11"/>
      <c r="E15" s="11"/>
      <c r="F15" s="11"/>
      <c r="G15" s="11"/>
      <c r="H15" s="11"/>
      <c r="I15" s="30"/>
      <c r="J15" s="31"/>
      <c r="K15" s="11"/>
      <c r="L15" s="16" t="s">
        <v>1333</v>
      </c>
      <c r="M15" s="16"/>
      <c r="N15" s="16"/>
      <c r="O15" s="30"/>
      <c r="P15" s="30"/>
      <c r="Q15" s="30"/>
      <c r="R15" s="30"/>
      <c r="S15" s="30"/>
      <c r="T15" s="30"/>
    </row>
    <row r="16" s="1" customFormat="1" ht="16.05" customHeight="1" spans="1:20">
      <c r="A16" s="11"/>
      <c r="B16" s="12"/>
      <c r="C16" s="11"/>
      <c r="D16" s="11"/>
      <c r="E16" s="11"/>
      <c r="F16" s="11"/>
      <c r="G16" s="11"/>
      <c r="H16" s="11"/>
      <c r="I16" s="30"/>
      <c r="J16" s="31"/>
      <c r="K16" s="11"/>
      <c r="L16" s="30" t="s">
        <v>116</v>
      </c>
      <c r="M16" s="30" t="s">
        <v>117</v>
      </c>
      <c r="N16" s="30" t="s">
        <v>118</v>
      </c>
      <c r="O16" s="30" t="s">
        <v>116</v>
      </c>
      <c r="P16" s="30" t="s">
        <v>117</v>
      </c>
      <c r="Q16" s="30" t="s">
        <v>118</v>
      </c>
      <c r="R16" s="30" t="s">
        <v>116</v>
      </c>
      <c r="S16" s="30" t="s">
        <v>117</v>
      </c>
      <c r="T16" s="30" t="s">
        <v>118</v>
      </c>
    </row>
    <row r="17" s="1" customFormat="1" ht="14.25" spans="1:21">
      <c r="A17" s="16">
        <v>1</v>
      </c>
      <c r="B17" s="14" t="s">
        <v>1593</v>
      </c>
      <c r="C17" s="15" t="s">
        <v>1579</v>
      </c>
      <c r="D17" s="15" t="s">
        <v>1579</v>
      </c>
      <c r="E17" s="15" t="s">
        <v>1580</v>
      </c>
      <c r="F17" s="15" t="s">
        <v>1594</v>
      </c>
      <c r="G17" s="15"/>
      <c r="H17" s="15"/>
      <c r="I17" s="32">
        <v>1700</v>
      </c>
      <c r="J17" s="33">
        <v>729</v>
      </c>
      <c r="K17" s="34">
        <v>46209.594849537</v>
      </c>
      <c r="L17" s="16"/>
      <c r="M17" s="16"/>
      <c r="N17" s="16"/>
      <c r="O17" s="16"/>
      <c r="P17" s="16"/>
      <c r="Q17" s="16"/>
      <c r="R17" s="16"/>
      <c r="S17" s="16"/>
      <c r="T17" s="16"/>
      <c r="U17" s="41">
        <f t="shared" ref="U17:U21" si="1">J17*I17</f>
        <v>1239300</v>
      </c>
    </row>
    <row r="18" s="1" customFormat="1" ht="14.25" spans="1:21">
      <c r="A18" s="16">
        <v>2</v>
      </c>
      <c r="B18" s="14" t="s">
        <v>1595</v>
      </c>
      <c r="C18" s="15" t="s">
        <v>1579</v>
      </c>
      <c r="D18" s="15" t="s">
        <v>1579</v>
      </c>
      <c r="E18" s="15" t="s">
        <v>1580</v>
      </c>
      <c r="F18" s="15" t="s">
        <v>1596</v>
      </c>
      <c r="G18" s="15"/>
      <c r="H18" s="15"/>
      <c r="I18" s="32">
        <v>300</v>
      </c>
      <c r="J18" s="33">
        <v>747</v>
      </c>
      <c r="K18" s="34">
        <v>46230.3713310185</v>
      </c>
      <c r="L18" s="16"/>
      <c r="M18" s="16"/>
      <c r="N18" s="16"/>
      <c r="O18" s="16"/>
      <c r="P18" s="16"/>
      <c r="Q18" s="16"/>
      <c r="R18" s="16"/>
      <c r="S18" s="16"/>
      <c r="T18" s="16"/>
      <c r="U18" s="41">
        <f t="shared" si="1"/>
        <v>224100</v>
      </c>
    </row>
    <row r="19" s="1" customFormat="1" ht="14.25" spans="1:21">
      <c r="A19" s="16">
        <v>3</v>
      </c>
      <c r="B19" s="14" t="s">
        <v>1597</v>
      </c>
      <c r="C19" s="15" t="s">
        <v>1579</v>
      </c>
      <c r="D19" s="15" t="s">
        <v>1579</v>
      </c>
      <c r="E19" s="15" t="s">
        <v>1580</v>
      </c>
      <c r="F19" s="15" t="s">
        <v>1598</v>
      </c>
      <c r="G19" s="15"/>
      <c r="H19" s="15"/>
      <c r="I19" s="32">
        <v>300</v>
      </c>
      <c r="J19" s="36">
        <v>837</v>
      </c>
      <c r="K19" s="34">
        <v>46230.3713310185</v>
      </c>
      <c r="L19" s="16"/>
      <c r="M19" s="16"/>
      <c r="N19" s="16"/>
      <c r="O19" s="16"/>
      <c r="P19" s="16"/>
      <c r="Q19" s="16"/>
      <c r="R19" s="16"/>
      <c r="S19" s="16"/>
      <c r="T19" s="16"/>
      <c r="U19" s="41">
        <f t="shared" si="1"/>
        <v>251100</v>
      </c>
    </row>
    <row r="20" s="1" customFormat="1" ht="14.25" spans="1:21">
      <c r="A20" s="16">
        <v>4</v>
      </c>
      <c r="B20" s="14" t="s">
        <v>1599</v>
      </c>
      <c r="C20" s="15" t="s">
        <v>1579</v>
      </c>
      <c r="D20" s="15" t="s">
        <v>1579</v>
      </c>
      <c r="E20" s="15" t="s">
        <v>1580</v>
      </c>
      <c r="F20" s="15" t="s">
        <v>1600</v>
      </c>
      <c r="G20" s="15"/>
      <c r="H20" s="15"/>
      <c r="I20" s="32">
        <v>200</v>
      </c>
      <c r="J20" s="36">
        <v>1034</v>
      </c>
      <c r="K20" s="34">
        <v>46230.3713310185</v>
      </c>
      <c r="L20" s="16"/>
      <c r="M20" s="16"/>
      <c r="N20" s="16"/>
      <c r="O20" s="16"/>
      <c r="P20" s="16"/>
      <c r="Q20" s="16"/>
      <c r="R20" s="16"/>
      <c r="S20" s="16"/>
      <c r="T20" s="16"/>
      <c r="U20" s="41">
        <f t="shared" si="1"/>
        <v>206800</v>
      </c>
    </row>
    <row r="21" s="1" customFormat="1" ht="14.25" spans="1:21">
      <c r="A21" s="16">
        <v>5</v>
      </c>
      <c r="B21" s="14" t="s">
        <v>1601</v>
      </c>
      <c r="C21" s="15" t="s">
        <v>1579</v>
      </c>
      <c r="D21" s="15" t="s">
        <v>1579</v>
      </c>
      <c r="E21" s="15" t="s">
        <v>1580</v>
      </c>
      <c r="F21" s="15" t="s">
        <v>1602</v>
      </c>
      <c r="G21" s="15"/>
      <c r="H21" s="15"/>
      <c r="I21" s="32">
        <v>100</v>
      </c>
      <c r="J21" s="33">
        <v>1100</v>
      </c>
      <c r="K21" s="34">
        <v>46066.5415625</v>
      </c>
      <c r="L21" s="16"/>
      <c r="M21" s="16"/>
      <c r="N21" s="16"/>
      <c r="O21" s="16"/>
      <c r="P21" s="16"/>
      <c r="Q21" s="16"/>
      <c r="R21" s="16"/>
      <c r="S21" s="16"/>
      <c r="T21" s="16"/>
      <c r="U21" s="41">
        <f t="shared" si="1"/>
        <v>110000</v>
      </c>
    </row>
    <row r="22" s="1" customFormat="1" ht="22.8" customHeight="1" spans="1:20">
      <c r="A22" s="7" t="s">
        <v>405</v>
      </c>
      <c r="B22" s="8"/>
      <c r="C22" s="7"/>
      <c r="D22" s="7"/>
      <c r="E22" s="7"/>
      <c r="F22" s="7"/>
      <c r="G22" s="7"/>
      <c r="H22" s="7"/>
      <c r="I22" s="24"/>
      <c r="J22" s="25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 s="2" customFormat="1" ht="22" customHeight="1" spans="1:20">
      <c r="A23" s="9" t="s">
        <v>1576</v>
      </c>
      <c r="B23" s="10"/>
      <c r="C23" s="9"/>
      <c r="D23" s="9"/>
      <c r="E23" s="9"/>
      <c r="F23" s="9"/>
      <c r="G23" s="9"/>
      <c r="H23" s="9"/>
      <c r="I23" s="26"/>
      <c r="J23" s="27"/>
      <c r="K23" s="28"/>
      <c r="L23" s="29" t="s">
        <v>1603</v>
      </c>
      <c r="M23" s="29"/>
      <c r="N23" s="29"/>
      <c r="O23" s="29"/>
      <c r="P23" s="29"/>
      <c r="Q23" s="29"/>
      <c r="R23" s="29"/>
      <c r="S23" s="29"/>
      <c r="T23" s="29"/>
    </row>
    <row r="24" s="1" customFormat="1" ht="16.05" customHeight="1" spans="1:20">
      <c r="A24" s="11" t="s">
        <v>3</v>
      </c>
      <c r="B24" s="12" t="s">
        <v>408</v>
      </c>
      <c r="C24" s="11" t="s">
        <v>106</v>
      </c>
      <c r="D24" s="11" t="s">
        <v>107</v>
      </c>
      <c r="E24" s="11" t="s">
        <v>109</v>
      </c>
      <c r="F24" s="11" t="s">
        <v>111</v>
      </c>
      <c r="G24" s="11" t="s">
        <v>110</v>
      </c>
      <c r="H24" s="11" t="s">
        <v>7</v>
      </c>
      <c r="I24" s="30" t="s">
        <v>112</v>
      </c>
      <c r="J24" s="31" t="s">
        <v>113</v>
      </c>
      <c r="K24" s="11" t="s">
        <v>114</v>
      </c>
      <c r="L24" s="30" t="s">
        <v>115</v>
      </c>
      <c r="M24" s="30"/>
      <c r="N24" s="30"/>
      <c r="O24" s="30"/>
      <c r="P24" s="30"/>
      <c r="Q24" s="30"/>
      <c r="R24" s="30"/>
      <c r="S24" s="30"/>
      <c r="T24" s="30"/>
    </row>
    <row r="25" s="1" customFormat="1" ht="16.05" customHeight="1" spans="1:20">
      <c r="A25" s="11"/>
      <c r="B25" s="12"/>
      <c r="C25" s="11"/>
      <c r="D25" s="11"/>
      <c r="E25" s="11"/>
      <c r="F25" s="11"/>
      <c r="G25" s="11"/>
      <c r="H25" s="11"/>
      <c r="I25" s="30"/>
      <c r="J25" s="31"/>
      <c r="K25" s="11"/>
      <c r="L25" s="16" t="s">
        <v>1333</v>
      </c>
      <c r="M25" s="16"/>
      <c r="N25" s="16"/>
      <c r="O25" s="30"/>
      <c r="P25" s="30"/>
      <c r="Q25" s="30"/>
      <c r="R25" s="30"/>
      <c r="S25" s="30"/>
      <c r="T25" s="30"/>
    </row>
    <row r="26" s="1" customFormat="1" ht="16.05" customHeight="1" spans="1:20">
      <c r="A26" s="11"/>
      <c r="B26" s="12"/>
      <c r="C26" s="11"/>
      <c r="D26" s="11"/>
      <c r="E26" s="11"/>
      <c r="F26" s="11"/>
      <c r="G26" s="11"/>
      <c r="H26" s="11"/>
      <c r="I26" s="30"/>
      <c r="J26" s="31"/>
      <c r="K26" s="11"/>
      <c r="L26" s="30" t="s">
        <v>116</v>
      </c>
      <c r="M26" s="30" t="s">
        <v>117</v>
      </c>
      <c r="N26" s="30" t="s">
        <v>118</v>
      </c>
      <c r="O26" s="30" t="s">
        <v>116</v>
      </c>
      <c r="P26" s="30" t="s">
        <v>117</v>
      </c>
      <c r="Q26" s="30" t="s">
        <v>118</v>
      </c>
      <c r="R26" s="30" t="s">
        <v>116</v>
      </c>
      <c r="S26" s="30" t="s">
        <v>117</v>
      </c>
      <c r="T26" s="30" t="s">
        <v>118</v>
      </c>
    </row>
    <row r="27" s="4" customFormat="1" ht="14.25" spans="1:21">
      <c r="A27" s="16">
        <v>1</v>
      </c>
      <c r="B27" s="17">
        <v>740102031050</v>
      </c>
      <c r="C27" s="15" t="s">
        <v>517</v>
      </c>
      <c r="D27" s="15" t="s">
        <v>517</v>
      </c>
      <c r="E27" s="15" t="s">
        <v>1604</v>
      </c>
      <c r="F27" s="15" t="s">
        <v>1605</v>
      </c>
      <c r="G27" s="18"/>
      <c r="H27" s="19" t="s">
        <v>124</v>
      </c>
      <c r="I27" s="32">
        <v>50</v>
      </c>
      <c r="J27" s="37">
        <v>1130</v>
      </c>
      <c r="K27" s="38"/>
      <c r="M27" s="22"/>
      <c r="N27" s="22"/>
      <c r="O27" s="22"/>
      <c r="P27" s="22"/>
      <c r="Q27" s="22"/>
      <c r="R27" s="22"/>
      <c r="S27" s="22"/>
      <c r="T27" s="22"/>
      <c r="U27" s="41">
        <f t="shared" ref="U27:U37" si="2">J27*I27</f>
        <v>56500</v>
      </c>
    </row>
    <row r="28" s="4" customFormat="1" ht="14.25" spans="1:21">
      <c r="A28" s="16">
        <v>2</v>
      </c>
      <c r="B28" s="17">
        <v>740102031060</v>
      </c>
      <c r="C28" s="15" t="s">
        <v>517</v>
      </c>
      <c r="D28" s="15" t="s">
        <v>517</v>
      </c>
      <c r="E28" s="15" t="s">
        <v>1606</v>
      </c>
      <c r="F28" s="15" t="s">
        <v>1607</v>
      </c>
      <c r="G28" s="18"/>
      <c r="H28" s="19" t="s">
        <v>124</v>
      </c>
      <c r="I28" s="32">
        <v>100</v>
      </c>
      <c r="J28" s="37">
        <v>90.4</v>
      </c>
      <c r="K28" s="38"/>
      <c r="L28" s="22"/>
      <c r="M28" s="22"/>
      <c r="N28" s="22"/>
      <c r="O28" s="22"/>
      <c r="P28" s="22"/>
      <c r="Q28" s="22"/>
      <c r="R28" s="22"/>
      <c r="S28" s="22"/>
      <c r="T28" s="22"/>
      <c r="U28" s="41">
        <f t="shared" si="2"/>
        <v>9040</v>
      </c>
    </row>
    <row r="29" s="4" customFormat="1" ht="14.25" spans="1:21">
      <c r="A29" s="16">
        <v>3</v>
      </c>
      <c r="B29" s="17">
        <v>740102031070</v>
      </c>
      <c r="C29" s="15" t="s">
        <v>517</v>
      </c>
      <c r="D29" s="15" t="s">
        <v>517</v>
      </c>
      <c r="E29" s="15" t="s">
        <v>1608</v>
      </c>
      <c r="F29" s="15" t="s">
        <v>1609</v>
      </c>
      <c r="G29" s="18"/>
      <c r="H29" s="20" t="s">
        <v>124</v>
      </c>
      <c r="I29" s="32">
        <v>5</v>
      </c>
      <c r="J29" s="37">
        <v>678</v>
      </c>
      <c r="K29" s="38"/>
      <c r="L29" s="22"/>
      <c r="M29" s="22"/>
      <c r="N29" s="22"/>
      <c r="O29" s="22"/>
      <c r="P29" s="22"/>
      <c r="Q29" s="22"/>
      <c r="R29" s="22"/>
      <c r="S29" s="22"/>
      <c r="T29" s="22"/>
      <c r="U29" s="41">
        <f t="shared" si="2"/>
        <v>3390</v>
      </c>
    </row>
    <row r="30" s="4" customFormat="1" ht="14.25" spans="1:21">
      <c r="A30" s="16">
        <v>4</v>
      </c>
      <c r="B30" s="17">
        <v>740102031080</v>
      </c>
      <c r="C30" s="15" t="s">
        <v>517</v>
      </c>
      <c r="D30" s="15" t="s">
        <v>517</v>
      </c>
      <c r="E30" s="15" t="s">
        <v>1610</v>
      </c>
      <c r="F30" s="15" t="s">
        <v>1611</v>
      </c>
      <c r="G30" s="18"/>
      <c r="H30" s="20" t="s">
        <v>124</v>
      </c>
      <c r="I30" s="32">
        <v>10</v>
      </c>
      <c r="J30" s="37">
        <v>1080</v>
      </c>
      <c r="K30" s="38"/>
      <c r="L30" s="22"/>
      <c r="M30" s="22"/>
      <c r="N30" s="22"/>
      <c r="O30" s="22"/>
      <c r="P30" s="22"/>
      <c r="Q30" s="22"/>
      <c r="R30" s="22"/>
      <c r="S30" s="22"/>
      <c r="T30" s="22"/>
      <c r="U30" s="41">
        <f t="shared" si="2"/>
        <v>10800</v>
      </c>
    </row>
    <row r="31" s="4" customFormat="1" ht="14.25" spans="1:21">
      <c r="A31" s="16">
        <v>5</v>
      </c>
      <c r="B31" s="21">
        <v>740102031090</v>
      </c>
      <c r="C31" s="15" t="s">
        <v>517</v>
      </c>
      <c r="D31" s="15" t="s">
        <v>517</v>
      </c>
      <c r="E31" s="22" t="s">
        <v>1604</v>
      </c>
      <c r="F31" s="22" t="s">
        <v>1612</v>
      </c>
      <c r="G31" s="22"/>
      <c r="H31" s="16" t="s">
        <v>124</v>
      </c>
      <c r="I31" s="39">
        <v>20</v>
      </c>
      <c r="J31" s="40">
        <v>1130</v>
      </c>
      <c r="K31" s="38"/>
      <c r="L31" s="22"/>
      <c r="M31" s="22"/>
      <c r="N31" s="22"/>
      <c r="O31" s="22"/>
      <c r="P31" s="22"/>
      <c r="Q31" s="22"/>
      <c r="R31" s="22"/>
      <c r="S31" s="22"/>
      <c r="T31" s="22"/>
      <c r="U31" s="41">
        <f t="shared" si="2"/>
        <v>22600</v>
      </c>
    </row>
    <row r="32" s="4" customFormat="1" ht="14.25" spans="1:21">
      <c r="A32" s="16">
        <v>6</v>
      </c>
      <c r="B32" s="23">
        <v>740105026950</v>
      </c>
      <c r="C32" s="15" t="s">
        <v>517</v>
      </c>
      <c r="D32" s="15" t="s">
        <v>517</v>
      </c>
      <c r="E32" s="15" t="s">
        <v>1613</v>
      </c>
      <c r="F32" s="15" t="s">
        <v>1614</v>
      </c>
      <c r="G32" s="18"/>
      <c r="H32" s="19" t="s">
        <v>124</v>
      </c>
      <c r="I32" s="32">
        <v>20</v>
      </c>
      <c r="J32" s="33">
        <v>226</v>
      </c>
      <c r="K32" s="38"/>
      <c r="L32" s="22"/>
      <c r="M32" s="22"/>
      <c r="N32" s="22"/>
      <c r="O32" s="22"/>
      <c r="P32" s="22"/>
      <c r="Q32" s="22"/>
      <c r="R32" s="22"/>
      <c r="S32" s="22"/>
      <c r="T32" s="22"/>
      <c r="U32" s="41">
        <f t="shared" si="2"/>
        <v>4520</v>
      </c>
    </row>
    <row r="33" s="4" customFormat="1" ht="14.25" spans="1:21">
      <c r="A33" s="16">
        <v>7</v>
      </c>
      <c r="B33" s="23">
        <v>740105026960</v>
      </c>
      <c r="C33" s="15" t="s">
        <v>517</v>
      </c>
      <c r="D33" s="15" t="s">
        <v>517</v>
      </c>
      <c r="E33" s="15" t="s">
        <v>1606</v>
      </c>
      <c r="F33" s="15" t="s">
        <v>1615</v>
      </c>
      <c r="G33" s="18"/>
      <c r="H33" s="19" t="s">
        <v>124</v>
      </c>
      <c r="I33" s="32">
        <v>20</v>
      </c>
      <c r="J33" s="33">
        <v>33.9</v>
      </c>
      <c r="K33" s="38"/>
      <c r="L33" s="22"/>
      <c r="M33" s="22"/>
      <c r="N33" s="22"/>
      <c r="O33" s="22"/>
      <c r="P33" s="22"/>
      <c r="Q33" s="22"/>
      <c r="R33" s="22"/>
      <c r="S33" s="22"/>
      <c r="T33" s="22"/>
      <c r="U33" s="41">
        <f t="shared" si="2"/>
        <v>678</v>
      </c>
    </row>
    <row r="34" s="4" customFormat="1" ht="14.25" spans="1:21">
      <c r="A34" s="16">
        <v>8</v>
      </c>
      <c r="B34" s="23">
        <v>740105026970</v>
      </c>
      <c r="C34" s="15" t="s">
        <v>517</v>
      </c>
      <c r="D34" s="15" t="s">
        <v>517</v>
      </c>
      <c r="E34" s="15" t="s">
        <v>1606</v>
      </c>
      <c r="F34" s="15" t="s">
        <v>1616</v>
      </c>
      <c r="G34" s="18"/>
      <c r="H34" s="19" t="s">
        <v>124</v>
      </c>
      <c r="I34" s="32">
        <v>20</v>
      </c>
      <c r="J34" s="33">
        <v>56.5</v>
      </c>
      <c r="K34" s="38"/>
      <c r="L34" s="22"/>
      <c r="M34" s="22"/>
      <c r="N34" s="22"/>
      <c r="O34" s="22"/>
      <c r="P34" s="22"/>
      <c r="Q34" s="22"/>
      <c r="R34" s="22"/>
      <c r="S34" s="22"/>
      <c r="T34" s="22"/>
      <c r="U34" s="41">
        <f t="shared" si="2"/>
        <v>1130</v>
      </c>
    </row>
    <row r="35" s="4" customFormat="1" ht="14.25" spans="1:21">
      <c r="A35" s="16">
        <v>9</v>
      </c>
      <c r="B35" s="23">
        <v>740105026980</v>
      </c>
      <c r="C35" s="15" t="s">
        <v>517</v>
      </c>
      <c r="D35" s="15" t="s">
        <v>517</v>
      </c>
      <c r="E35" s="15" t="s">
        <v>1604</v>
      </c>
      <c r="F35" s="15" t="s">
        <v>1617</v>
      </c>
      <c r="G35" s="18"/>
      <c r="H35" s="19" t="s">
        <v>124</v>
      </c>
      <c r="I35" s="32">
        <v>17</v>
      </c>
      <c r="J35" s="33">
        <v>1695</v>
      </c>
      <c r="K35" s="38"/>
      <c r="L35" s="22"/>
      <c r="M35" s="22"/>
      <c r="N35" s="22"/>
      <c r="O35" s="22"/>
      <c r="P35" s="22"/>
      <c r="Q35" s="22"/>
      <c r="R35" s="22"/>
      <c r="S35" s="22"/>
      <c r="T35" s="22"/>
      <c r="U35" s="41">
        <f t="shared" si="2"/>
        <v>28815</v>
      </c>
    </row>
    <row r="36" s="4" customFormat="1" ht="14.25" spans="1:21">
      <c r="A36" s="16">
        <v>10</v>
      </c>
      <c r="B36" s="23">
        <v>740105026990</v>
      </c>
      <c r="C36" s="15" t="s">
        <v>517</v>
      </c>
      <c r="D36" s="15" t="s">
        <v>517</v>
      </c>
      <c r="E36" s="15" t="s">
        <v>1618</v>
      </c>
      <c r="F36" s="15" t="s">
        <v>1619</v>
      </c>
      <c r="G36" s="18"/>
      <c r="H36" s="19" t="s">
        <v>124</v>
      </c>
      <c r="I36" s="32">
        <v>50</v>
      </c>
      <c r="J36" s="33">
        <v>160</v>
      </c>
      <c r="K36" s="38"/>
      <c r="L36" s="22"/>
      <c r="M36" s="22"/>
      <c r="N36" s="22"/>
      <c r="O36" s="22"/>
      <c r="P36" s="22"/>
      <c r="Q36" s="22"/>
      <c r="R36" s="22"/>
      <c r="S36" s="22"/>
      <c r="T36" s="22"/>
      <c r="U36" s="41">
        <f t="shared" si="2"/>
        <v>8000</v>
      </c>
    </row>
    <row r="37" s="4" customFormat="1" ht="14.25" spans="1:21">
      <c r="A37" s="16">
        <v>11</v>
      </c>
      <c r="B37" s="23">
        <v>740105027000</v>
      </c>
      <c r="C37" s="15" t="s">
        <v>517</v>
      </c>
      <c r="D37" s="15" t="s">
        <v>517</v>
      </c>
      <c r="E37" s="15" t="s">
        <v>1620</v>
      </c>
      <c r="F37" s="15" t="s">
        <v>1621</v>
      </c>
      <c r="G37" s="18"/>
      <c r="H37" s="19" t="s">
        <v>124</v>
      </c>
      <c r="I37" s="32">
        <v>50</v>
      </c>
      <c r="J37" s="37">
        <v>102</v>
      </c>
      <c r="K37" s="38"/>
      <c r="L37" s="22"/>
      <c r="M37" s="22"/>
      <c r="N37" s="22"/>
      <c r="O37" s="22"/>
      <c r="P37" s="22"/>
      <c r="Q37" s="22"/>
      <c r="R37" s="22"/>
      <c r="S37" s="22"/>
      <c r="T37" s="22"/>
      <c r="U37" s="41">
        <f t="shared" si="2"/>
        <v>5100</v>
      </c>
    </row>
  </sheetData>
  <mergeCells count="54">
    <mergeCell ref="A1:T1"/>
    <mergeCell ref="A2:J2"/>
    <mergeCell ref="L2:T2"/>
    <mergeCell ref="L3:T3"/>
    <mergeCell ref="L4:N4"/>
    <mergeCell ref="O4:Q4"/>
    <mergeCell ref="R4:T4"/>
    <mergeCell ref="A12:T12"/>
    <mergeCell ref="A13:J13"/>
    <mergeCell ref="L13:T13"/>
    <mergeCell ref="L14:T14"/>
    <mergeCell ref="L15:N15"/>
    <mergeCell ref="O15:Q15"/>
    <mergeCell ref="R15:T15"/>
    <mergeCell ref="A22:T22"/>
    <mergeCell ref="A23:J23"/>
    <mergeCell ref="L23:T23"/>
    <mergeCell ref="L24:T24"/>
    <mergeCell ref="L25:N25"/>
    <mergeCell ref="O25:Q25"/>
    <mergeCell ref="R25:T25"/>
    <mergeCell ref="A3:A5"/>
    <mergeCell ref="A14:A16"/>
    <mergeCell ref="A24:A26"/>
    <mergeCell ref="B3:B5"/>
    <mergeCell ref="B14:B16"/>
    <mergeCell ref="B24:B26"/>
    <mergeCell ref="C3:C5"/>
    <mergeCell ref="C14:C16"/>
    <mergeCell ref="C24:C26"/>
    <mergeCell ref="D3:D5"/>
    <mergeCell ref="D14:D16"/>
    <mergeCell ref="D24:D26"/>
    <mergeCell ref="E3:E5"/>
    <mergeCell ref="E14:E16"/>
    <mergeCell ref="E24:E26"/>
    <mergeCell ref="F3:F5"/>
    <mergeCell ref="F14:F16"/>
    <mergeCell ref="F24:F26"/>
    <mergeCell ref="G3:G5"/>
    <mergeCell ref="G14:G16"/>
    <mergeCell ref="G24:G26"/>
    <mergeCell ref="H3:H5"/>
    <mergeCell ref="H14:H16"/>
    <mergeCell ref="H24:H26"/>
    <mergeCell ref="I3:I5"/>
    <mergeCell ref="I14:I16"/>
    <mergeCell ref="I24:I26"/>
    <mergeCell ref="J3:J5"/>
    <mergeCell ref="J14:J16"/>
    <mergeCell ref="J24:J26"/>
    <mergeCell ref="K3:K5"/>
    <mergeCell ref="K14:K16"/>
    <mergeCell ref="K24:K26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公开-设备</vt:lpstr>
      <vt:lpstr>公开-配件</vt:lpstr>
      <vt:lpstr>公开-支护</vt:lpstr>
      <vt:lpstr>公开-汽配</vt:lpstr>
      <vt:lpstr>直接-设备</vt:lpstr>
      <vt:lpstr>直接-配件</vt:lpstr>
      <vt:lpstr>直接-支护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xzk</dc:creator>
  <cp:lastModifiedBy>天涯</cp:lastModifiedBy>
  <dcterms:created xsi:type="dcterms:W3CDTF">2026-09-10T13:32:00Z</dcterms:created>
  <dcterms:modified xsi:type="dcterms:W3CDTF">2026-09-11T07:18:37Z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A1360B86366A48A3A8ED3FD48AE645C9_11</vt:lpwstr>
  </property>
  <property fmtid="{D5CDD505-2E9C-101B-9397-08002B2CF9AE}" pid="3" name="KSOProductBuildVer">
    <vt:lpwstr>2052-12.1.0.19302</vt:lpwstr>
  </property>
</Properties>
</file>